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10" yWindow="-110" windowWidth="19420" windowHeight="11020"/>
  </bookViews>
  <sheets>
    <sheet name="LOT 1" sheetId="1" r:id="rId1"/>
    <sheet name="LOT 2" sheetId="4" r:id="rId2"/>
    <sheet name="LOT 3" sheetId="2" r:id="rId3"/>
  </sheets>
  <definedNames>
    <definedName name="_xlnm.Print_Area" localSheetId="0">'LOT 1'!$A$1:$L$215</definedName>
    <definedName name="_xlnm.Print_Area" localSheetId="1">'LOT 2'!$A$1:$L$30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5" i="4" l="1"/>
  <c r="G26" i="4" s="1"/>
  <c r="F16" i="2" l="1"/>
  <c r="F15" i="2"/>
  <c r="F14" i="2"/>
  <c r="F13" i="2"/>
  <c r="F17" i="2" s="1"/>
  <c r="G210" i="1" l="1"/>
  <c r="G149" i="1" l="1"/>
  <c r="G186" i="1"/>
  <c r="G155" i="1"/>
  <c r="G163" i="1"/>
  <c r="G118" i="1"/>
  <c r="G140" i="1"/>
  <c r="G125" i="1" l="1"/>
  <c r="G88" i="1"/>
  <c r="G211" i="1" s="1"/>
  <c r="G133" i="1"/>
</calcChain>
</file>

<file path=xl/sharedStrings.xml><?xml version="1.0" encoding="utf-8"?>
<sst xmlns="http://schemas.openxmlformats.org/spreadsheetml/2006/main" count="694" uniqueCount="439">
  <si>
    <r>
      <t>ANNEXE A : OFFRE FINANCIÈRE 
MEDICAMENTS ET INTRANTS HOSPITALIER ET DE LABORATOIRE  /PROJET AA</t>
    </r>
    <r>
      <rPr>
        <b/>
        <i/>
        <sz val="14"/>
        <color theme="1"/>
        <rFont val="Arial"/>
        <family val="2"/>
      </rPr>
      <t>-</t>
    </r>
    <r>
      <rPr>
        <b/>
        <sz val="14"/>
        <color theme="1"/>
        <rFont val="Arial"/>
        <family val="2"/>
      </rPr>
      <t xml:space="preserve"> AOUT 2026
</t>
    </r>
    <r>
      <rPr>
        <b/>
        <sz val="14"/>
        <color rgb="FFFF0000"/>
        <rFont val="Arial"/>
        <family val="2"/>
      </rPr>
      <t xml:space="preserve">                                                  </t>
    </r>
  </si>
  <si>
    <t>PROJET AA</t>
  </si>
  <si>
    <t xml:space="preserve">  (à remplir par le soumissionaire toutes les parties en jaune)</t>
  </si>
  <si>
    <t>Nom du soumissionaire:</t>
  </si>
  <si>
    <t>Date de l'offre financière :</t>
  </si>
  <si>
    <t>N°</t>
  </si>
  <si>
    <t>DÉSIGNATION DU PRODUIT</t>
  </si>
  <si>
    <t>Unité</t>
  </si>
  <si>
    <t>Qté à Com</t>
  </si>
  <si>
    <t>PU $</t>
  </si>
  <si>
    <t>PT $</t>
  </si>
  <si>
    <t>1. PRODUITS ORAUX ET SUPPOSITOIRES LOT 1</t>
  </si>
  <si>
    <t>1.1</t>
  </si>
  <si>
    <t>Acide Folique</t>
  </si>
  <si>
    <t>Boîte</t>
  </si>
  <si>
    <t>1.2</t>
  </si>
  <si>
    <t>Actapelgite</t>
  </si>
  <si>
    <t>1.3</t>
  </si>
  <si>
    <t>Albendazole 400mg, Vrac 1000ces</t>
  </si>
  <si>
    <t>1.4</t>
  </si>
  <si>
    <t>Amoxicilline 250mg,Vrac 1000ces</t>
  </si>
  <si>
    <t>1.5</t>
  </si>
  <si>
    <t>Amoxicilline 500mg vrac 1000ces</t>
  </si>
  <si>
    <t>1.6</t>
  </si>
  <si>
    <t>Amoxicilline sirop 125mg, 100ml</t>
  </si>
  <si>
    <t>1.7</t>
  </si>
  <si>
    <t>Amoxiclav 100ml sirop</t>
  </si>
  <si>
    <t>1.8</t>
  </si>
  <si>
    <t>Amoxiclav ces 625mg</t>
  </si>
  <si>
    <t>Boitre</t>
  </si>
  <si>
    <t>1.9</t>
  </si>
  <si>
    <t>Ancet ces 8mg</t>
  </si>
  <si>
    <t>1.10</t>
  </si>
  <si>
    <t>Artesunate + Amodiaquine 50mg+135mg</t>
  </si>
  <si>
    <t>1.11</t>
  </si>
  <si>
    <t>Artesunate amodiaquine 25mg + 67,5 mg</t>
  </si>
  <si>
    <t>1.12</t>
  </si>
  <si>
    <t>Arttesunate + Amodiaquine 100mg+270mg</t>
  </si>
  <si>
    <t>1.13</t>
  </si>
  <si>
    <t>Augmentin ces 500mg</t>
  </si>
  <si>
    <t>1.14</t>
  </si>
  <si>
    <t>Augmentin Sirop 100mg</t>
  </si>
  <si>
    <t>1.15</t>
  </si>
  <si>
    <t>Azithromycine ces 500mg</t>
  </si>
  <si>
    <t>1.16</t>
  </si>
  <si>
    <t>Azithromycine sirop 200mg</t>
  </si>
  <si>
    <t>1.17</t>
  </si>
  <si>
    <t>Buscopan ces 10mg, vrac 1000ces</t>
  </si>
  <si>
    <t>1.18</t>
  </si>
  <si>
    <t>Céfixime 200mg</t>
  </si>
  <si>
    <t>1.19</t>
  </si>
  <si>
    <t>Céfixime 400mg</t>
  </si>
  <si>
    <t>1.20</t>
  </si>
  <si>
    <t>Cloxacilline 250mg, Vrac Bte de 1000</t>
  </si>
  <si>
    <t>1.21</t>
  </si>
  <si>
    <t>Cloxacilline500mg, vrac Boite de 1000ces</t>
  </si>
  <si>
    <t>1.22</t>
  </si>
  <si>
    <t>Cotrimoxazole 240mg</t>
  </si>
  <si>
    <t>1.23</t>
  </si>
  <si>
    <t>Cotrimoxazole 480mg vrac Bte 1000</t>
  </si>
  <si>
    <t>1.24</t>
  </si>
  <si>
    <t>Cotrimoxazole sirop 40mg+8mg</t>
  </si>
  <si>
    <t>1.25</t>
  </si>
  <si>
    <t>Dexamethazone ces 4mg</t>
  </si>
  <si>
    <t>1.26</t>
  </si>
  <si>
    <t>Diazepan ces 5mg, 10mg</t>
  </si>
  <si>
    <t>1.27</t>
  </si>
  <si>
    <t>Diclofenac ces 50mg vrac Bte 1000</t>
  </si>
  <si>
    <t>1.28</t>
  </si>
  <si>
    <t>Doxycilline ces 0,25mg vrac Bte 1000</t>
  </si>
  <si>
    <t>1.29</t>
  </si>
  <si>
    <t>Eruthromycie ces 500mg</t>
  </si>
  <si>
    <t>1.30</t>
  </si>
  <si>
    <t>Erythromycine ces 250mg</t>
  </si>
  <si>
    <t>1.31</t>
  </si>
  <si>
    <t>Erythromycine Sirop 100mg</t>
  </si>
  <si>
    <t>1.32</t>
  </si>
  <si>
    <t>Furosémide ces 40mg</t>
  </si>
  <si>
    <t>1.33</t>
  </si>
  <si>
    <t>Gaviscon suspension buvable 250mg</t>
  </si>
  <si>
    <t>1.34</t>
  </si>
  <si>
    <t>Gaviscon suspension buvable 500mg</t>
  </si>
  <si>
    <t>1.35</t>
  </si>
  <si>
    <t>Gélusil ces 500mg, vrac Bte de 1000</t>
  </si>
  <si>
    <t>1.36</t>
  </si>
  <si>
    <t>Griséofulvine ces 500mg, vrac Bte de 1000</t>
  </si>
  <si>
    <t>1.37</t>
  </si>
  <si>
    <t>Hydrocortisone 30g</t>
  </si>
  <si>
    <t>1.38</t>
  </si>
  <si>
    <t>Ibuprofen ces 200mg</t>
  </si>
  <si>
    <t>1.39</t>
  </si>
  <si>
    <t>Ibuprofen ces 400mg</t>
  </si>
  <si>
    <t>1.40</t>
  </si>
  <si>
    <t>Indométhacin suppositoire 100mg</t>
  </si>
  <si>
    <t>1.41</t>
  </si>
  <si>
    <t>Ketokonazole ces 200mg</t>
  </si>
  <si>
    <t>1.42</t>
  </si>
  <si>
    <t>Loperamide ces 2mg</t>
  </si>
  <si>
    <t>1.43</t>
  </si>
  <si>
    <t>Mebendazole ces 100mg vrac Bte 1000</t>
  </si>
  <si>
    <t>1.44</t>
  </si>
  <si>
    <t>Metronidazole 250mg, vrac Bte 1000</t>
  </si>
  <si>
    <t>1.45</t>
  </si>
  <si>
    <t>Metronidazole Sirop 125mg</t>
  </si>
  <si>
    <t>1.46</t>
  </si>
  <si>
    <t>Misoprostol ces 200UG</t>
  </si>
  <si>
    <t>1.47</t>
  </si>
  <si>
    <t>Multivitamine ces 500mg, vrac Bte de 1000</t>
  </si>
  <si>
    <t>1.48</t>
  </si>
  <si>
    <t>Nystatine sirop125mg</t>
  </si>
  <si>
    <t>1.49</t>
  </si>
  <si>
    <t>Omeprazole capsule de 20mg</t>
  </si>
  <si>
    <t>1.50</t>
  </si>
  <si>
    <t>Papaverine ces 40mg, vrac Bte 1000</t>
  </si>
  <si>
    <t>1.51</t>
  </si>
  <si>
    <t>Paracetamol ces 500mg, vrac Bte de 1000</t>
  </si>
  <si>
    <t>1.52</t>
  </si>
  <si>
    <t>Paracétamol Sirop 125mg</t>
  </si>
  <si>
    <t>1.53</t>
  </si>
  <si>
    <t>Pénicilline v 500mg vrac Bte de 1000</t>
  </si>
  <si>
    <t>1.54</t>
  </si>
  <si>
    <t>Phénobarbital ces 100mg</t>
  </si>
  <si>
    <t>1.55</t>
  </si>
  <si>
    <t>Polygel Sirop 120ml</t>
  </si>
  <si>
    <t>1.56</t>
  </si>
  <si>
    <t>Prednisolone ces 10mg</t>
  </si>
  <si>
    <t>1.57</t>
  </si>
  <si>
    <t>Prednisolonne sirop 15mg</t>
  </si>
  <si>
    <t>1.58</t>
  </si>
  <si>
    <t>Promethazine ces 25mg, vrac Bte 1000</t>
  </si>
  <si>
    <t>1.59</t>
  </si>
  <si>
    <t>Promethazine Sirop 25mg</t>
  </si>
  <si>
    <t>1.60</t>
  </si>
  <si>
    <t>Quinine ces 300g, vrac Bte de 1000</t>
  </si>
  <si>
    <t>1.61</t>
  </si>
  <si>
    <t>Quinine goutte</t>
  </si>
  <si>
    <t>1.62</t>
  </si>
  <si>
    <t>Salbutamol spray fl</t>
  </si>
  <si>
    <t>1.63</t>
  </si>
  <si>
    <t>Shaltoux sirop 100ml</t>
  </si>
  <si>
    <t>1.64</t>
  </si>
  <si>
    <t>Spasfon ces 80mg</t>
  </si>
  <si>
    <t>1.65</t>
  </si>
  <si>
    <t>Spasfon suppositoire 80mg</t>
  </si>
  <si>
    <t>1.66</t>
  </si>
  <si>
    <t>SRO</t>
  </si>
  <si>
    <t>1.67</t>
  </si>
  <si>
    <t>Super appetit</t>
  </si>
  <si>
    <t>1.68</t>
  </si>
  <si>
    <t>Tetracycline capsule 250mg, 500mg</t>
  </si>
  <si>
    <t>1.69</t>
  </si>
  <si>
    <t>Tetracycline ophtalmique 5%</t>
  </si>
  <si>
    <t>1.70</t>
  </si>
  <si>
    <t>Tinidazole ces 500mg</t>
  </si>
  <si>
    <t>1.71</t>
  </si>
  <si>
    <t>Tramadol 100g</t>
  </si>
  <si>
    <t>1.72</t>
  </si>
  <si>
    <t>Tramadol ces 50mg</t>
  </si>
  <si>
    <t>1.73</t>
  </si>
  <si>
    <t>Vit B6 ces 100mg</t>
  </si>
  <si>
    <t>1.74</t>
  </si>
  <si>
    <t>Vit C 500mg</t>
  </si>
  <si>
    <t>1.75</t>
  </si>
  <si>
    <t>Zinc ces 20mg</t>
  </si>
  <si>
    <t>S/Total 1</t>
  </si>
  <si>
    <t>2. PRODUITS INJECTABLES</t>
  </si>
  <si>
    <t>2.1</t>
  </si>
  <si>
    <t>Adrénaline, 1mg/ml, amp, 100</t>
  </si>
  <si>
    <t>Flacon</t>
  </si>
  <si>
    <t>12</t>
  </si>
  <si>
    <t>2.2</t>
  </si>
  <si>
    <t>Ampicilline, 1g, Vial, 50</t>
  </si>
  <si>
    <t>30</t>
  </si>
  <si>
    <t>2.3</t>
  </si>
  <si>
    <t>Ancet inj 8mg</t>
  </si>
  <si>
    <t>10</t>
  </si>
  <si>
    <t>2.4</t>
  </si>
  <si>
    <t>Artesunate, 60mg/ml, amp, unité</t>
  </si>
  <si>
    <t>2.5</t>
  </si>
  <si>
    <t>Atropine Sulfate, 1mg/ML, 1ml, 100 Amp</t>
  </si>
  <si>
    <t>32</t>
  </si>
  <si>
    <t>2.6</t>
  </si>
  <si>
    <t>Butylscopolamine, 20mg/ml, 1ml, amp, 100</t>
  </si>
  <si>
    <t>2.7</t>
  </si>
  <si>
    <t>Cefotaxime, 1g, poudre pour inj., Vial, avec solvant, Unité</t>
  </si>
  <si>
    <t>2.8</t>
  </si>
  <si>
    <t>Ceftriaxone, 1g, poudre pour inj., Vial, avec solvant, Unité</t>
  </si>
  <si>
    <t>2.9</t>
  </si>
  <si>
    <t>Ciprofloxacin infusion</t>
  </si>
  <si>
    <t>24</t>
  </si>
  <si>
    <t>2.10</t>
  </si>
  <si>
    <t>Cloxacilline, 1g, poudre pour inj., Vial, avec solvant, Unité</t>
  </si>
  <si>
    <t>2.11</t>
  </si>
  <si>
    <t>Dexamethazone 5mg/ml, amp, 100</t>
  </si>
  <si>
    <t>15</t>
  </si>
  <si>
    <t>2.12</t>
  </si>
  <si>
    <t>Dextrose (Glucose), 50%, 100ml, Vial, Unité</t>
  </si>
  <si>
    <t>43</t>
  </si>
  <si>
    <t>2.13</t>
  </si>
  <si>
    <t>Diazépam 10mg/2ml, amp 2ml , 100</t>
  </si>
  <si>
    <t>2.14</t>
  </si>
  <si>
    <t>Diclofenac 75mg/3ml sol inj, amp, 100</t>
  </si>
  <si>
    <t>20</t>
  </si>
  <si>
    <t>2.15</t>
  </si>
  <si>
    <t>Exacyl 0,5 g/5 ml injectable iv boîte de 5 ampoules de 5 ml</t>
  </si>
  <si>
    <t>2.16</t>
  </si>
  <si>
    <t>Fentanyl 0,1 mg/2 ml, 10 amp.</t>
  </si>
  <si>
    <t>8</t>
  </si>
  <si>
    <t>2.17</t>
  </si>
  <si>
    <t>Furosémide 20mg/2ml, amp, 100</t>
  </si>
  <si>
    <t>21</t>
  </si>
  <si>
    <t>2.18</t>
  </si>
  <si>
    <t>Gentamicine, 80mg/ml, 2ml, Amp, 100</t>
  </si>
  <si>
    <t>2.19</t>
  </si>
  <si>
    <t>Metronidazole infusion</t>
  </si>
  <si>
    <t>2.20</t>
  </si>
  <si>
    <t>Ocytocine, 10 UI/ml, amp, 100</t>
  </si>
  <si>
    <t>2.21</t>
  </si>
  <si>
    <t>Papavérine 40mg/1ml, amp, 100</t>
  </si>
  <si>
    <t>2.22</t>
  </si>
  <si>
    <t>Paracétamol infusion 10 mg/ml, Unité</t>
  </si>
  <si>
    <t>2.23</t>
  </si>
  <si>
    <t>Prométhazine 50 mg/ml, 100</t>
  </si>
  <si>
    <t>2.24</t>
  </si>
  <si>
    <t>Quinine Bichlorhydrate, 500mg/ml, 2ml, Amp, Unité</t>
  </si>
  <si>
    <t>5</t>
  </si>
  <si>
    <t>2.25</t>
  </si>
  <si>
    <t>Salbutamol 50mcg, amp, 100</t>
  </si>
  <si>
    <t>25</t>
  </si>
  <si>
    <t>2.26</t>
  </si>
  <si>
    <t>Spasfon,4 ml/ sol inj IV, 10</t>
  </si>
  <si>
    <t>13</t>
  </si>
  <si>
    <t>2.27</t>
  </si>
  <si>
    <t>Tramadol 50mg/2ml, amp 2ml, 10</t>
  </si>
  <si>
    <t>35</t>
  </si>
  <si>
    <t>2.28</t>
  </si>
  <si>
    <t>Tramadol inj 50mg</t>
  </si>
  <si>
    <t>Sous Total 2</t>
  </si>
  <si>
    <t>3. PRODUITS ANTISEPTIQUE ET DESINFECTANTS</t>
  </si>
  <si>
    <t>3.1</t>
  </si>
  <si>
    <t>Benzyl de Benzoate 25%solution 125ml,Unité</t>
  </si>
  <si>
    <t>3.2</t>
  </si>
  <si>
    <t>Cetrimide 15 % Solution + Chlorhexidine Gluconate 1,5 %, 1L</t>
  </si>
  <si>
    <t>Bidon</t>
  </si>
  <si>
    <t>3.3</t>
  </si>
  <si>
    <t>Gel HydroAlcoolique 1L, Unité</t>
  </si>
  <si>
    <t>Carton</t>
  </si>
  <si>
    <t>3.4</t>
  </si>
  <si>
    <t>Povidone 10%solution 125ml,Unité</t>
  </si>
  <si>
    <t>3.5</t>
  </si>
  <si>
    <t>Povidone iodée, 10%, 200ml, flacon, Unité</t>
  </si>
  <si>
    <t>Sous Total 3</t>
  </si>
  <si>
    <t>4. SOLUTES MASSIFS POUR PERFUSIONS</t>
  </si>
  <si>
    <t>4.1</t>
  </si>
  <si>
    <t>Chlorure de sodium, 0.9%, 500ml, Perfusion avec Set, Unité</t>
  </si>
  <si>
    <t>Baxter</t>
  </si>
  <si>
    <t>4.2</t>
  </si>
  <si>
    <t>Dextrose (Glucose), 10%, 500ml, Perfusion avec Set, Unité</t>
  </si>
  <si>
    <t>4.3</t>
  </si>
  <si>
    <t>Dextrose (Glucose), 5%, 500ml, Perfusion avec Set, Unité</t>
  </si>
  <si>
    <t>4.4</t>
  </si>
  <si>
    <t>Eau distillée 10 ml</t>
  </si>
  <si>
    <t>4.5</t>
  </si>
  <si>
    <t>Gelofusine, 500ml, perfusion, Unité</t>
  </si>
  <si>
    <t>4.6</t>
  </si>
  <si>
    <t>Ringer lactate (Solution de Hartmann), 500ml, Perfusion avec Set, Unité</t>
  </si>
  <si>
    <t>Sous Total 4</t>
  </si>
  <si>
    <t>5. PRODUITS ANESTHESIQUE ET ANTIDOTES</t>
  </si>
  <si>
    <t>5.1</t>
  </si>
  <si>
    <t>Ketamine, 50mg/ml, 10ml, amp, unité</t>
  </si>
  <si>
    <t>5.2</t>
  </si>
  <si>
    <t>Dantrolène 20mg</t>
  </si>
  <si>
    <t>5.3</t>
  </si>
  <si>
    <t>Flumazénil 0,1mg</t>
  </si>
  <si>
    <t>5.4</t>
  </si>
  <si>
    <t>Lidocaine 100mg</t>
  </si>
  <si>
    <t>5.5</t>
  </si>
  <si>
    <t>Naloxone 0,4mg/ml</t>
  </si>
  <si>
    <t>Sous Total 5</t>
  </si>
  <si>
    <t>6. PRODUITS A USAGE EXTERNE ET OVULES</t>
  </si>
  <si>
    <t>6.1</t>
  </si>
  <si>
    <t>Clotrimazole, 500mg, Tab gynécologique, avec applicateur, 100</t>
  </si>
  <si>
    <t>6.2</t>
  </si>
  <si>
    <t>Crème Sulfadiazine Argentique 1g, 50g</t>
  </si>
  <si>
    <t>6.3</t>
  </si>
  <si>
    <t>Griséofulvine 20g</t>
  </si>
  <si>
    <t>6.4</t>
  </si>
  <si>
    <t>Nystatine 500 mg ov, 10</t>
  </si>
  <si>
    <t>6.5</t>
  </si>
  <si>
    <t>Oxyde de Zinc 10% pde, 100g, unité</t>
  </si>
  <si>
    <t>6.6</t>
  </si>
  <si>
    <t>Permanganate de Potatium KMnO4 250mg</t>
  </si>
  <si>
    <t>6.7</t>
  </si>
  <si>
    <t>Rufenac crème 20g</t>
  </si>
  <si>
    <t>Sous Total 6</t>
  </si>
  <si>
    <t>7. BANDAGES ET PANSSEMENTS</t>
  </si>
  <si>
    <t>7.1</t>
  </si>
  <si>
    <t>Coton hydrophile, rouleau, 500g, Unité</t>
  </si>
  <si>
    <t>Rouleau</t>
  </si>
  <si>
    <t>7.2</t>
  </si>
  <si>
    <t>Rouleau de gaz de gaze, 1KG, 4 plis, non stérile, Unité</t>
  </si>
  <si>
    <t>7.3</t>
  </si>
  <si>
    <t>Sparadrap, Oxyde de Zinc, PERFORER, 18cm*5m, Unité</t>
  </si>
  <si>
    <t>7.4</t>
  </si>
  <si>
    <t>Sparadrap, Oxyde de Zinc,NON PERFORER, 5cm*5m, Unité</t>
  </si>
  <si>
    <t>Sous Total 7</t>
  </si>
  <si>
    <t>8. MATERIELS D'INJECTIONS</t>
  </si>
  <si>
    <t>8.1</t>
  </si>
  <si>
    <t>Cathéter Aiguille Ponction Lobaire, , u.u., 22G (0.8*25mm), bleu, avec site d'injection, 100 pce.</t>
  </si>
  <si>
    <t>8.2</t>
  </si>
  <si>
    <t>Cathéter court IV, , u.u., 18G (0.8*25mm), bleu, avec site d'injection, 100 pce.</t>
  </si>
  <si>
    <t>8.3</t>
  </si>
  <si>
    <t>Cathéter court IV, , u.u., 20G (0.8*25mm), bleu, avec site d'injection, 100 pce.</t>
  </si>
  <si>
    <t>8.4</t>
  </si>
  <si>
    <t>Cathéter court IV, , u.u., 22G (0.8*25mm), bleu, avec site d'injection, 100 pce.</t>
  </si>
  <si>
    <t>8.5</t>
  </si>
  <si>
    <t>Cathéter court IV, u.u., 24G (0.7*19mm), jaune, avec site d'injection, 100 pce.</t>
  </si>
  <si>
    <t>8.6</t>
  </si>
  <si>
    <t>Seringue + Aiguille 2ml, 5ml, 10ml</t>
  </si>
  <si>
    <t>Sous Total 8</t>
  </si>
  <si>
    <t>9. INTRANTS DE LABORATOIRE</t>
  </si>
  <si>
    <t>9. 1. TESTS DE DIAGNOSTICS</t>
  </si>
  <si>
    <t>9.1.1</t>
  </si>
  <si>
    <t>Kit à Glycémie</t>
  </si>
  <si>
    <t>Kit</t>
  </si>
  <si>
    <t>9.1.2</t>
  </si>
  <si>
    <t>Kit Groupage Sanguin</t>
  </si>
  <si>
    <t>9.1.3</t>
  </si>
  <si>
    <t>Kit Widal</t>
  </si>
  <si>
    <t>9.1.4</t>
  </si>
  <si>
    <t>Lame Porte Objets, 100</t>
  </si>
  <si>
    <t>9.1.5</t>
  </si>
  <si>
    <t>Test CRP, 50</t>
  </si>
  <si>
    <t>9.1.6</t>
  </si>
  <si>
    <t>Test du Diagnostic Rapide du Paludisme, 25 tests</t>
  </si>
  <si>
    <t>9.1.7</t>
  </si>
  <si>
    <t>Test grossesse, 100</t>
  </si>
  <si>
    <t>9.1.8</t>
  </si>
  <si>
    <t>Test H Pylori</t>
  </si>
  <si>
    <t>9.1.9</t>
  </si>
  <si>
    <t>Test HBS, Hepatite B, 50 test, kit</t>
  </si>
  <si>
    <t>9.1.10</t>
  </si>
  <si>
    <t>Test HCV, Hepatite C, 50 tests, kit</t>
  </si>
  <si>
    <t>9.1.11</t>
  </si>
  <si>
    <t>Test HIV, 50</t>
  </si>
  <si>
    <t>9.1.12</t>
  </si>
  <si>
    <t>Test syphilis, 50</t>
  </si>
  <si>
    <t>9.1.13</t>
  </si>
  <si>
    <t>Uni-gold VIH, 20</t>
  </si>
  <si>
    <t>9.2. REACTIFS DE LABORATOIRE</t>
  </si>
  <si>
    <t>9.2.1</t>
  </si>
  <si>
    <t>Alcool dénaturé à l'éther et l'Éthanol 95%, 500ml, Unité</t>
  </si>
  <si>
    <t>Emballage de Stérilisation</t>
  </si>
  <si>
    <t>Microscope Monoculaire et Binoculaire</t>
  </si>
  <si>
    <t>Solution de TURCK,500ml,Unité</t>
  </si>
  <si>
    <t>Piece</t>
  </si>
  <si>
    <t>Solution Mère de Giemsa, 500 ml, Unité</t>
  </si>
  <si>
    <t>Tube de Prélevement avec et Sans EDTA</t>
  </si>
  <si>
    <t>Sous Total 9</t>
  </si>
  <si>
    <t>10. DISPOSITIFS MEDICAUX-CHIRURGICAUX</t>
  </si>
  <si>
    <t>10.1</t>
  </si>
  <si>
    <t>Abaisse Langue, 100</t>
  </si>
  <si>
    <t>100</t>
  </si>
  <si>
    <t>10.2</t>
  </si>
  <si>
    <t>Bandelette Hemocontrole 301</t>
  </si>
  <si>
    <t>10.3</t>
  </si>
  <si>
    <t>Bandelette Hemoglobin FASTEP Hb</t>
  </si>
  <si>
    <t>10.4</t>
  </si>
  <si>
    <t>Fil de ligature du cordon ombilicale, Unité</t>
  </si>
  <si>
    <t>10.5</t>
  </si>
  <si>
    <t>Fil de Suture, Vicryl n°0, résorbable, 12 pce.</t>
  </si>
  <si>
    <t>10.6</t>
  </si>
  <si>
    <t>Fil de Suture, Vicryl n°1, résorbable, 12 pce.</t>
  </si>
  <si>
    <t>10.7</t>
  </si>
  <si>
    <t>Fil de Suture, Vicryl n°2/0, 12 pce.</t>
  </si>
  <si>
    <t>10.8</t>
  </si>
  <si>
    <t>Fil de Suture, Vicryl n°2/0, A Peau non résorbable, 12 pce.</t>
  </si>
  <si>
    <t>10.9</t>
  </si>
  <si>
    <t>Gants d'examen, latex, u.u., non poudrés, NON stériles, Taille M,100</t>
  </si>
  <si>
    <t>10.10</t>
  </si>
  <si>
    <t>Gants d'examen, latex, u.u., stériles, non poudrés, Taille M, 50</t>
  </si>
  <si>
    <t>10.11</t>
  </si>
  <si>
    <t>LAME DE BISTOURI N°10, 100 pce.</t>
  </si>
  <si>
    <t>10.12</t>
  </si>
  <si>
    <t>LANCET STERILE BLOOD, 100 pièce</t>
  </si>
  <si>
    <t>40</t>
  </si>
  <si>
    <t>10.13</t>
  </si>
  <si>
    <t>Papier Pour Echographie, Rlx, Unité</t>
  </si>
  <si>
    <t>10.14</t>
  </si>
  <si>
    <t>Sachet citrate, stérile, 250ml, 5</t>
  </si>
  <si>
    <t>10.15</t>
  </si>
  <si>
    <t>Sachet citrate, stérile, 450ml, 5</t>
  </si>
  <si>
    <t>Paquet</t>
  </si>
  <si>
    <t>10.16</t>
  </si>
  <si>
    <t>sonde naso gastrique, CH 8</t>
  </si>
  <si>
    <t>10.17</t>
  </si>
  <si>
    <t>Sonde Urinaire à 2 voie CH°14, 10</t>
  </si>
  <si>
    <t>10.18</t>
  </si>
  <si>
    <t>Sonde Urinaire à 2 voie CH°16, 10</t>
  </si>
  <si>
    <t>10.19</t>
  </si>
  <si>
    <t>Sonde Urinaire à 2 voie CH°8,10</t>
  </si>
  <si>
    <t>10.20</t>
  </si>
  <si>
    <t>Trousse de Perfusion, stérile, 1 pce.</t>
  </si>
  <si>
    <t>10.21</t>
  </si>
  <si>
    <t>Trousse de Transfusion, U.U, stérile, 1 pce.</t>
  </si>
  <si>
    <t>10.22</t>
  </si>
  <si>
    <t>TUBE K2 EDTA,STERIL,13X75MM,4ML,100PCE</t>
  </si>
  <si>
    <t>Sous Total 10</t>
  </si>
  <si>
    <t>TLD(Ténofovir+Lamivudine+Dolitégravir) ARV</t>
  </si>
  <si>
    <t>Céfixime 200mg, 400mg</t>
  </si>
  <si>
    <t>Azithromycine 200mg, 500mg</t>
  </si>
  <si>
    <t>Cotrimoxazole 240mg, 480mg</t>
  </si>
  <si>
    <t>Amoxicilline 250mg, 500mg</t>
  </si>
  <si>
    <t>Metronidazole 250mg, 400mg, 500mg</t>
  </si>
  <si>
    <t>Levonorgestrel 1,5 mg</t>
  </si>
  <si>
    <t>Test rapide du VIH/SIDA</t>
  </si>
  <si>
    <t>7</t>
  </si>
  <si>
    <t>Test de grossesse</t>
  </si>
  <si>
    <t>Gants médicaux</t>
  </si>
  <si>
    <t>Sous Total 11</t>
  </si>
  <si>
    <t>TOTAL GENERAL 1-11</t>
  </si>
  <si>
    <t>Pour l'AEO/CNA</t>
  </si>
  <si>
    <t>Dr BAMBA MAKI Michael</t>
  </si>
  <si>
    <t>Chef de Projet</t>
  </si>
  <si>
    <r>
      <t>ANNEXE A : OFFRE FINANCIÈRE 
MEDICAMENTS ET INTRANTS NUTRITIONNEL /PROJET AA</t>
    </r>
    <r>
      <rPr>
        <b/>
        <i/>
        <sz val="14"/>
        <color theme="1"/>
        <rFont val="Arial"/>
        <family val="2"/>
      </rPr>
      <t>-</t>
    </r>
    <r>
      <rPr>
        <b/>
        <sz val="14"/>
        <color theme="1"/>
        <rFont val="Arial"/>
        <family val="2"/>
      </rPr>
      <t xml:space="preserve"> AOUT 2026
</t>
    </r>
    <r>
      <rPr>
        <b/>
        <sz val="14"/>
        <color rgb="FFFF0000"/>
        <rFont val="Arial"/>
        <family val="2"/>
      </rPr>
      <t xml:space="preserve">                                                  </t>
    </r>
  </si>
  <si>
    <t>Unité simple</t>
  </si>
  <si>
    <t>Quantité à commander</t>
  </si>
  <si>
    <t>PU   $</t>
  </si>
  <si>
    <t>PT   $</t>
  </si>
  <si>
    <t>F75, sachet de 400g poudre Carton (24x400g)</t>
  </si>
  <si>
    <t>F100, sachet de 400g poudre Carton (24x400g)</t>
  </si>
  <si>
    <t>Plumpynut, sachet individuel de 92g Carton (150x92g)</t>
  </si>
  <si>
    <t>Resomal, sachet de 42g carton (100x42g)</t>
  </si>
  <si>
    <t>TOTAL</t>
  </si>
  <si>
    <t>TOTAL GENERAL 1-10</t>
  </si>
  <si>
    <t>1. KIT PEP</t>
  </si>
  <si>
    <t>Prodédure d'appel d'offres: N° 002/URG-AA/AM-AEO/CNA/2026.</t>
  </si>
  <si>
    <r>
      <t xml:space="preserve"> </t>
    </r>
    <r>
      <rPr>
        <b/>
        <sz val="14"/>
        <color theme="1"/>
        <rFont val="Aptos"/>
      </rPr>
      <t xml:space="preserve"> FAIT A BUKAVU, LE 06 OCTOBREBRE 2026</t>
    </r>
  </si>
  <si>
    <t xml:space="preserve">                                                             FAIT A BUKAVU, LE 06 OCTOBRE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</si>
</sst>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#,##0.00\ [$USD]"/>
  </numFmts>
  <fonts count="37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indexed="8"/>
      <name val="Calibri"/>
      <family val="2"/>
      <charset val="1"/>
    </font>
    <font>
      <sz val="11"/>
      <color indexed="8"/>
      <name val="Calibri"/>
      <family val="2"/>
    </font>
    <font>
      <sz val="10"/>
      <color rgb="FF000000"/>
      <name val="Arial"/>
      <family val="2"/>
    </font>
    <font>
      <sz val="12"/>
      <color theme="1"/>
      <name val="Times New Roman"/>
      <family val="2"/>
    </font>
    <font>
      <sz val="10"/>
      <name val="Arial"/>
      <family val="2"/>
    </font>
    <font>
      <sz val="11"/>
      <color theme="1"/>
      <name val="Aptos"/>
      <family val="2"/>
    </font>
    <font>
      <sz val="28"/>
      <color theme="1"/>
      <name val="Aptos"/>
      <family val="2"/>
    </font>
    <font>
      <sz val="22"/>
      <color theme="1"/>
      <name val="Aptos"/>
      <family val="2"/>
    </font>
    <font>
      <sz val="12"/>
      <color theme="1"/>
      <name val="Aptos"/>
      <family val="2"/>
    </font>
    <font>
      <b/>
      <sz val="12"/>
      <color theme="0"/>
      <name val="Aptos"/>
      <family val="2"/>
    </font>
    <font>
      <b/>
      <sz val="15"/>
      <color theme="1"/>
      <name val="Aptos"/>
      <family val="2"/>
    </font>
    <font>
      <b/>
      <u/>
      <sz val="15"/>
      <color theme="1"/>
      <name val="Aptos"/>
      <family val="2"/>
    </font>
    <font>
      <b/>
      <i/>
      <sz val="15"/>
      <color theme="1"/>
      <name val="Aptos"/>
      <family val="2"/>
    </font>
    <font>
      <sz val="15"/>
      <color theme="1"/>
      <name val="Aptos"/>
      <family val="2"/>
    </font>
    <font>
      <sz val="8"/>
      <name val="Calibri"/>
      <family val="2"/>
      <scheme val="minor"/>
    </font>
    <font>
      <b/>
      <sz val="11"/>
      <color theme="1"/>
      <name val="Aptos"/>
      <family val="2"/>
    </font>
    <font>
      <sz val="12"/>
      <name val="Aptos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b/>
      <sz val="12"/>
      <name val="Aptos"/>
      <family val="2"/>
    </font>
    <font>
      <b/>
      <sz val="18"/>
      <name val="Aptos"/>
      <family val="2"/>
    </font>
    <font>
      <sz val="18"/>
      <name val="Aptos"/>
      <family val="2"/>
    </font>
    <font>
      <b/>
      <sz val="14"/>
      <name val="Arial"/>
      <family val="2"/>
    </font>
    <font>
      <b/>
      <sz val="14"/>
      <color theme="1"/>
      <name val="Aptos"/>
    </font>
    <font>
      <b/>
      <sz val="14"/>
      <color theme="1"/>
      <name val="Aptos"/>
      <family val="2"/>
    </font>
    <font>
      <b/>
      <u/>
      <sz val="14"/>
      <color theme="1"/>
      <name val="Aptos"/>
      <family val="2"/>
    </font>
    <font>
      <b/>
      <i/>
      <sz val="14"/>
      <color theme="1"/>
      <name val="Aptos"/>
      <family val="2"/>
    </font>
    <font>
      <b/>
      <i/>
      <sz val="14"/>
      <color theme="1"/>
      <name val="Arial"/>
      <family val="2"/>
    </font>
    <font>
      <b/>
      <sz val="14"/>
      <color rgb="FFFF0000"/>
      <name val="Arial"/>
      <family val="2"/>
    </font>
    <font>
      <sz val="11"/>
      <name val="Calibri"/>
      <family val="2"/>
      <scheme val="minor"/>
    </font>
    <font>
      <b/>
      <sz val="22"/>
      <color theme="4"/>
      <name val="Bookman Old Style"/>
      <family val="1"/>
    </font>
    <font>
      <b/>
      <sz val="11"/>
      <name val="Bookman Old Style"/>
      <family val="1"/>
    </font>
    <font>
      <b/>
      <sz val="11"/>
      <color theme="0"/>
      <name val="Aptos"/>
      <family val="2"/>
    </font>
    <font>
      <sz val="1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E6F1"/>
        <bgColor rgb="FFDCE6F1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39997558519241921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" fillId="3" borderId="0" applyNumberFormat="0" applyFont="0" applyBorder="0" applyAlignment="0" applyProtection="0"/>
    <xf numFmtId="0" fontId="2" fillId="0" borderId="0"/>
    <xf numFmtId="43" fontId="3" fillId="0" borderId="0">
      <protection locked="0"/>
    </xf>
    <xf numFmtId="0" fontId="4" fillId="0" borderId="0" applyNumberFormat="0" applyBorder="0" applyProtection="0"/>
    <xf numFmtId="0" fontId="5" fillId="0" borderId="0"/>
    <xf numFmtId="0" fontId="6" fillId="0" borderId="0"/>
  </cellStyleXfs>
  <cellXfs count="125">
    <xf numFmtId="0" fontId="0" fillId="0" borderId="0" xfId="0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vertical="center"/>
    </xf>
    <xf numFmtId="0" fontId="10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vertical="top"/>
    </xf>
    <xf numFmtId="0" fontId="12" fillId="0" borderId="0" xfId="0" applyFont="1" applyAlignment="1">
      <alignment horizontal="center" vertical="center"/>
    </xf>
    <xf numFmtId="0" fontId="15" fillId="0" borderId="0" xfId="0" applyFont="1"/>
    <xf numFmtId="0" fontId="1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164" fontId="11" fillId="2" borderId="4" xfId="0" applyNumberFormat="1" applyFont="1" applyFill="1" applyBorder="1" applyAlignment="1">
      <alignment horizontal="center" vertical="center" wrapText="1"/>
    </xf>
    <xf numFmtId="0" fontId="19" fillId="0" borderId="0" xfId="0" applyFont="1"/>
    <xf numFmtId="49" fontId="21" fillId="2" borderId="8" xfId="0" applyNumberFormat="1" applyFont="1" applyFill="1" applyBorder="1" applyAlignment="1">
      <alignment horizontal="left" vertical="center"/>
    </xf>
    <xf numFmtId="0" fontId="10" fillId="2" borderId="0" xfId="0" applyFont="1" applyFill="1"/>
    <xf numFmtId="0" fontId="19" fillId="2" borderId="0" xfId="0" applyFont="1" applyFill="1"/>
    <xf numFmtId="0" fontId="23" fillId="0" borderId="0" xfId="0" applyFont="1" applyAlignment="1">
      <alignment vertical="center"/>
    </xf>
    <xf numFmtId="0" fontId="24" fillId="0" borderId="0" xfId="0" applyFont="1"/>
    <xf numFmtId="0" fontId="23" fillId="0" borderId="0" xfId="0" applyFont="1" applyAlignment="1">
      <alignment vertical="center" wrapText="1"/>
    </xf>
    <xf numFmtId="0" fontId="23" fillId="0" borderId="0" xfId="0" applyFont="1" applyAlignment="1">
      <alignment horizontal="center" vertical="center" wrapText="1"/>
    </xf>
    <xf numFmtId="0" fontId="18" fillId="2" borderId="0" xfId="0" applyFont="1" applyFill="1"/>
    <xf numFmtId="0" fontId="25" fillId="2" borderId="1" xfId="0" applyFont="1" applyFill="1" applyBorder="1" applyAlignment="1">
      <alignment horizontal="center" vertical="center" wrapText="1"/>
    </xf>
    <xf numFmtId="49" fontId="21" fillId="2" borderId="5" xfId="0" applyNumberFormat="1" applyFont="1" applyFill="1" applyBorder="1" applyAlignment="1">
      <alignment horizontal="left" vertical="center" wrapText="1"/>
    </xf>
    <xf numFmtId="164" fontId="25" fillId="2" borderId="4" xfId="0" applyNumberFormat="1" applyFont="1" applyFill="1" applyBorder="1" applyAlignment="1">
      <alignment horizontal="center" vertical="center"/>
    </xf>
    <xf numFmtId="0" fontId="21" fillId="2" borderId="0" xfId="0" applyFont="1" applyFill="1"/>
    <xf numFmtId="0" fontId="21" fillId="2" borderId="8" xfId="0" applyFont="1" applyFill="1" applyBorder="1"/>
    <xf numFmtId="164" fontId="25" fillId="2" borderId="4" xfId="0" applyNumberFormat="1" applyFont="1" applyFill="1" applyBorder="1" applyAlignment="1">
      <alignment horizontal="center" vertical="center" wrapText="1"/>
    </xf>
    <xf numFmtId="0" fontId="25" fillId="2" borderId="3" xfId="0" applyFont="1" applyFill="1" applyBorder="1" applyAlignment="1">
      <alignment horizontal="center" vertical="center" wrapText="1"/>
    </xf>
    <xf numFmtId="49" fontId="21" fillId="2" borderId="0" xfId="0" applyNumberFormat="1" applyFont="1" applyFill="1" applyAlignment="1">
      <alignment horizontal="left" vertical="center"/>
    </xf>
    <xf numFmtId="49" fontId="21" fillId="2" borderId="4" xfId="0" applyNumberFormat="1" applyFont="1" applyFill="1" applyBorder="1" applyAlignment="1">
      <alignment horizontal="left" vertical="center"/>
    </xf>
    <xf numFmtId="0" fontId="21" fillId="2" borderId="4" xfId="0" applyFont="1" applyFill="1" applyBorder="1"/>
    <xf numFmtId="0" fontId="21" fillId="2" borderId="0" xfId="0" applyFont="1" applyFill="1" applyAlignment="1">
      <alignment vertical="center"/>
    </xf>
    <xf numFmtId="0" fontId="21" fillId="2" borderId="0" xfId="0" applyFont="1" applyFill="1" applyAlignment="1">
      <alignment vertical="top"/>
    </xf>
    <xf numFmtId="49" fontId="21" fillId="2" borderId="7" xfId="0" applyNumberFormat="1" applyFont="1" applyFill="1" applyBorder="1" applyAlignment="1">
      <alignment horizontal="left" vertical="center"/>
    </xf>
    <xf numFmtId="0" fontId="21" fillId="2" borderId="10" xfId="0" applyFont="1" applyFill="1" applyBorder="1"/>
    <xf numFmtId="49" fontId="21" fillId="2" borderId="10" xfId="0" applyNumberFormat="1" applyFont="1" applyFill="1" applyBorder="1" applyAlignment="1">
      <alignment horizontal="left" vertical="center"/>
    </xf>
    <xf numFmtId="0" fontId="25" fillId="2" borderId="4" xfId="0" applyFont="1" applyFill="1" applyBorder="1" applyAlignment="1">
      <alignment horizontal="left" vertical="center" wrapText="1"/>
    </xf>
    <xf numFmtId="0" fontId="25" fillId="2" borderId="4" xfId="0" applyFont="1" applyFill="1" applyBorder="1" applyAlignment="1">
      <alignment horizontal="center" vertical="center" wrapText="1"/>
    </xf>
    <xf numFmtId="0" fontId="25" fillId="2" borderId="8" xfId="0" applyFont="1" applyFill="1" applyBorder="1" applyAlignment="1">
      <alignment horizontal="center" vertical="center" wrapText="1"/>
    </xf>
    <xf numFmtId="49" fontId="21" fillId="2" borderId="8" xfId="0" applyNumberFormat="1" applyFont="1" applyFill="1" applyBorder="1" applyAlignment="1">
      <alignment horizontal="center" vertical="center"/>
    </xf>
    <xf numFmtId="164" fontId="25" fillId="2" borderId="8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top"/>
    </xf>
    <xf numFmtId="0" fontId="20" fillId="0" borderId="0" xfId="0" applyFont="1" applyAlignment="1">
      <alignment vertical="center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/>
    <xf numFmtId="0" fontId="31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3" fillId="5" borderId="8" xfId="0" applyFont="1" applyFill="1" applyBorder="1" applyAlignment="1">
      <alignment horizontal="center" vertical="center"/>
    </xf>
    <xf numFmtId="0" fontId="23" fillId="5" borderId="8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vertical="center"/>
    </xf>
    <xf numFmtId="0" fontId="19" fillId="2" borderId="0" xfId="0" applyFont="1" applyFill="1" applyAlignment="1">
      <alignment horizontal="left"/>
    </xf>
    <xf numFmtId="0" fontId="11" fillId="6" borderId="15" xfId="0" applyFont="1" applyFill="1" applyBorder="1" applyAlignment="1">
      <alignment horizontal="center" vertical="center" wrapText="1"/>
    </xf>
    <xf numFmtId="0" fontId="11" fillId="7" borderId="15" xfId="0" applyFont="1" applyFill="1" applyBorder="1" applyAlignment="1">
      <alignment horizontal="center" vertical="center" wrapText="1"/>
    </xf>
    <xf numFmtId="164" fontId="10" fillId="6" borderId="4" xfId="0" applyNumberFormat="1" applyFont="1" applyFill="1" applyBorder="1" applyAlignment="1">
      <alignment horizontal="center"/>
    </xf>
    <xf numFmtId="0" fontId="25" fillId="2" borderId="0" xfId="0" applyFont="1" applyFill="1" applyAlignment="1">
      <alignment horizontal="center" vertical="center" wrapText="1"/>
    </xf>
    <xf numFmtId="164" fontId="25" fillId="2" borderId="17" xfId="0" applyNumberFormat="1" applyFont="1" applyFill="1" applyBorder="1" applyAlignment="1">
      <alignment horizontal="center" vertical="center" wrapText="1"/>
    </xf>
    <xf numFmtId="164" fontId="25" fillId="8" borderId="17" xfId="0" applyNumberFormat="1" applyFont="1" applyFill="1" applyBorder="1" applyAlignment="1">
      <alignment horizontal="center" vertical="center" wrapText="1"/>
    </xf>
    <xf numFmtId="0" fontId="32" fillId="0" borderId="0" xfId="0" applyFont="1"/>
    <xf numFmtId="0" fontId="34" fillId="0" borderId="18" xfId="0" applyFont="1" applyBorder="1" applyAlignment="1">
      <alignment horizontal="center" vertical="center"/>
    </xf>
    <xf numFmtId="0" fontId="34" fillId="0" borderId="15" xfId="0" applyFont="1" applyBorder="1" applyAlignment="1">
      <alignment horizontal="center" vertical="center"/>
    </xf>
    <xf numFmtId="0" fontId="34" fillId="0" borderId="15" xfId="0" applyFont="1" applyBorder="1" applyAlignment="1">
      <alignment horizontal="center" vertical="center" wrapText="1"/>
    </xf>
    <xf numFmtId="0" fontId="35" fillId="6" borderId="15" xfId="0" applyFont="1" applyFill="1" applyBorder="1" applyAlignment="1">
      <alignment horizontal="center" vertical="center" wrapText="1"/>
    </xf>
    <xf numFmtId="0" fontId="35" fillId="7" borderId="15" xfId="0" applyFont="1" applyFill="1" applyBorder="1" applyAlignment="1">
      <alignment horizontal="center" vertical="center" wrapText="1"/>
    </xf>
    <xf numFmtId="0" fontId="34" fillId="0" borderId="3" xfId="0" applyFont="1" applyBorder="1" applyAlignment="1">
      <alignment horizontal="center" vertical="center" wrapText="1"/>
    </xf>
    <xf numFmtId="49" fontId="34" fillId="0" borderId="4" xfId="0" applyNumberFormat="1" applyFont="1" applyBorder="1" applyAlignment="1">
      <alignment horizontal="left" vertical="center"/>
    </xf>
    <xf numFmtId="0" fontId="34" fillId="0" borderId="4" xfId="0" applyFont="1" applyBorder="1" applyAlignment="1">
      <alignment vertical="center"/>
    </xf>
    <xf numFmtId="0" fontId="34" fillId="0" borderId="4" xfId="0" applyFont="1" applyBorder="1" applyAlignment="1">
      <alignment horizontal="center"/>
    </xf>
    <xf numFmtId="164" fontId="7" fillId="6" borderId="4" xfId="0" applyNumberFormat="1" applyFont="1" applyFill="1" applyBorder="1" applyAlignment="1">
      <alignment horizontal="center"/>
    </xf>
    <xf numFmtId="2" fontId="34" fillId="0" borderId="19" xfId="0" applyNumberFormat="1" applyFont="1" applyBorder="1" applyAlignment="1">
      <alignment horizontal="center"/>
    </xf>
    <xf numFmtId="0" fontId="34" fillId="0" borderId="20" xfId="0" applyFont="1" applyBorder="1" applyAlignment="1">
      <alignment horizontal="center" vertical="center" wrapText="1"/>
    </xf>
    <xf numFmtId="49" fontId="34" fillId="0" borderId="21" xfId="0" applyNumberFormat="1" applyFont="1" applyBorder="1" applyAlignment="1">
      <alignment horizontal="left" vertical="center"/>
    </xf>
    <xf numFmtId="0" fontId="34" fillId="0" borderId="21" xfId="0" applyFont="1" applyBorder="1" applyAlignment="1">
      <alignment vertical="center"/>
    </xf>
    <xf numFmtId="2" fontId="34" fillId="0" borderId="22" xfId="0" applyNumberFormat="1" applyFont="1" applyBorder="1" applyAlignment="1">
      <alignment horizontal="center"/>
    </xf>
    <xf numFmtId="0" fontId="21" fillId="2" borderId="4" xfId="0" applyFont="1" applyFill="1" applyBorder="1" applyAlignment="1">
      <alignment horizontal="center" vertical="center"/>
    </xf>
    <xf numFmtId="49" fontId="21" fillId="2" borderId="4" xfId="0" applyNumberFormat="1" applyFont="1" applyFill="1" applyBorder="1" applyAlignment="1">
      <alignment horizontal="center" vertical="center"/>
    </xf>
    <xf numFmtId="0" fontId="21" fillId="2" borderId="8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5" fillId="2" borderId="2" xfId="0" applyFont="1" applyFill="1" applyBorder="1" applyAlignment="1">
      <alignment vertical="center" wrapText="1"/>
    </xf>
    <xf numFmtId="0" fontId="19" fillId="0" borderId="0" xfId="0" applyFont="1" applyFill="1"/>
    <xf numFmtId="0" fontId="10" fillId="0" borderId="0" xfId="0" applyFont="1" applyFill="1"/>
    <xf numFmtId="0" fontId="18" fillId="0" borderId="0" xfId="0" applyFont="1" applyFill="1"/>
    <xf numFmtId="0" fontId="21" fillId="0" borderId="0" xfId="0" applyFont="1" applyFill="1"/>
    <xf numFmtId="0" fontId="21" fillId="0" borderId="0" xfId="0" applyFont="1" applyFill="1" applyAlignment="1">
      <alignment vertical="center"/>
    </xf>
    <xf numFmtId="0" fontId="21" fillId="0" borderId="0" xfId="0" applyFont="1" applyFill="1" applyAlignment="1">
      <alignment vertical="top"/>
    </xf>
    <xf numFmtId="0" fontId="9" fillId="0" borderId="0" xfId="0" applyFont="1" applyFill="1" applyAlignment="1">
      <alignment vertical="center"/>
    </xf>
    <xf numFmtId="0" fontId="7" fillId="0" borderId="0" xfId="0" applyFont="1" applyFill="1"/>
    <xf numFmtId="49" fontId="36" fillId="2" borderId="8" xfId="0" applyNumberFormat="1" applyFont="1" applyFill="1" applyBorder="1" applyAlignment="1">
      <alignment horizontal="left" vertical="center"/>
    </xf>
    <xf numFmtId="0" fontId="20" fillId="0" borderId="0" xfId="0" applyFont="1" applyAlignment="1">
      <alignment horizontal="left"/>
    </xf>
    <xf numFmtId="0" fontId="10" fillId="6" borderId="0" xfId="0" applyFont="1" applyFill="1" applyAlignment="1">
      <alignment horizontal="center"/>
    </xf>
    <xf numFmtId="0" fontId="25" fillId="4" borderId="1" xfId="0" applyFont="1" applyFill="1" applyBorder="1" applyAlignment="1">
      <alignment horizontal="center" vertical="center"/>
    </xf>
    <xf numFmtId="0" fontId="25" fillId="4" borderId="2" xfId="0" applyFont="1" applyFill="1" applyBorder="1" applyAlignment="1">
      <alignment horizontal="center" vertical="center"/>
    </xf>
    <xf numFmtId="0" fontId="25" fillId="4" borderId="5" xfId="0" applyFont="1" applyFill="1" applyBorder="1" applyAlignment="1">
      <alignment horizontal="center" vertical="center"/>
    </xf>
    <xf numFmtId="0" fontId="22" fillId="4" borderId="14" xfId="0" applyFont="1" applyFill="1" applyBorder="1" applyAlignment="1">
      <alignment horizontal="center" vertical="center"/>
    </xf>
    <xf numFmtId="0" fontId="22" fillId="4" borderId="0" xfId="0" applyFont="1" applyFill="1" applyAlignment="1">
      <alignment horizontal="center" vertical="center"/>
    </xf>
    <xf numFmtId="0" fontId="22" fillId="4" borderId="9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right" vertical="center" wrapText="1"/>
    </xf>
    <xf numFmtId="0" fontId="25" fillId="2" borderId="2" xfId="0" applyFont="1" applyFill="1" applyBorder="1" applyAlignment="1">
      <alignment horizontal="right" vertical="center" wrapText="1"/>
    </xf>
    <xf numFmtId="0" fontId="25" fillId="2" borderId="5" xfId="0" applyFont="1" applyFill="1" applyBorder="1" applyAlignment="1">
      <alignment horizontal="right" vertical="center" wrapText="1"/>
    </xf>
    <xf numFmtId="0" fontId="25" fillId="2" borderId="9" xfId="0" applyFont="1" applyFill="1" applyBorder="1" applyAlignment="1">
      <alignment horizontal="right" vertical="center" wrapText="1"/>
    </xf>
    <xf numFmtId="0" fontId="25" fillId="2" borderId="3" xfId="0" applyFont="1" applyFill="1" applyBorder="1" applyAlignment="1">
      <alignment horizontal="center" vertical="center" wrapText="1"/>
    </xf>
    <xf numFmtId="0" fontId="25" fillId="2" borderId="4" xfId="0" applyFont="1" applyFill="1" applyBorder="1" applyAlignment="1">
      <alignment horizontal="center" vertical="center" wrapText="1"/>
    </xf>
    <xf numFmtId="0" fontId="25" fillId="4" borderId="6" xfId="0" applyFont="1" applyFill="1" applyBorder="1" applyAlignment="1">
      <alignment horizontal="center" vertical="center"/>
    </xf>
    <xf numFmtId="0" fontId="25" fillId="4" borderId="1" xfId="0" applyFont="1" applyFill="1" applyBorder="1" applyAlignment="1">
      <alignment horizontal="center" vertical="center" wrapText="1"/>
    </xf>
    <xf numFmtId="0" fontId="25" fillId="4" borderId="2" xfId="0" applyFont="1" applyFill="1" applyBorder="1" applyAlignment="1">
      <alignment horizontal="center" vertical="center" wrapText="1"/>
    </xf>
    <xf numFmtId="0" fontId="25" fillId="4" borderId="5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49" fontId="21" fillId="8" borderId="8" xfId="0" applyNumberFormat="1" applyFont="1" applyFill="1" applyBorder="1" applyAlignment="1">
      <alignment horizontal="center" vertical="center"/>
    </xf>
    <xf numFmtId="49" fontId="25" fillId="4" borderId="11" xfId="0" applyNumberFormat="1" applyFont="1" applyFill="1" applyBorder="1" applyAlignment="1">
      <alignment horizontal="center" vertical="center"/>
    </xf>
    <xf numFmtId="49" fontId="25" fillId="4" borderId="12" xfId="0" applyNumberFormat="1" applyFont="1" applyFill="1" applyBorder="1" applyAlignment="1">
      <alignment horizontal="center" vertical="center"/>
    </xf>
    <xf numFmtId="49" fontId="25" fillId="4" borderId="13" xfId="0" applyNumberFormat="1" applyFont="1" applyFill="1" applyBorder="1" applyAlignment="1">
      <alignment horizontal="center" vertical="center"/>
    </xf>
    <xf numFmtId="0" fontId="25" fillId="2" borderId="6" xfId="0" applyFont="1" applyFill="1" applyBorder="1" applyAlignment="1">
      <alignment horizontal="right" vertical="center" wrapText="1"/>
    </xf>
    <xf numFmtId="0" fontId="25" fillId="2" borderId="16" xfId="0" applyFont="1" applyFill="1" applyBorder="1" applyAlignment="1">
      <alignment horizontal="right" vertical="center" wrapText="1"/>
    </xf>
    <xf numFmtId="0" fontId="12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3" fillId="0" borderId="23" xfId="0" applyFont="1" applyBorder="1" applyAlignment="1">
      <alignment horizontal="center" vertical="center"/>
    </xf>
    <xf numFmtId="0" fontId="33" fillId="0" borderId="24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7">
    <cellStyle name="20% - Accent1" xfId="1"/>
    <cellStyle name="Excel Built-in Normal" xfId="2"/>
    <cellStyle name="Milliers 2" xfId="3"/>
    <cellStyle name="Normal" xfId="0" builtinId="0"/>
    <cellStyle name="Normal 3 2" xfId="4"/>
    <cellStyle name="Normal 9" xfId="5"/>
    <cellStyle name="Standard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ogle.com/url?sa=t&amp;rct=j&amp;q=&amp;esrc=s&amp;source=web&amp;cd=&amp;cad=rja&amp;uact=8&amp;ved=2ahUKEwjk3aef2cTzAhVmxYUKHTFXBWwQFnoECBYQAQ&amp;url=https://www.vidal.fr/medicaments/lovenox-4000-ui-40-mg-0-4-ml-sol-inj-en-seringue-preremplie-10311.html&amp;usg=AOvVaw15RlIsuTnx1j2Do9YuDA6I" TargetMode="External"/><Relationship Id="rId2" Type="http://schemas.openxmlformats.org/officeDocument/2006/relationships/hyperlink" Target="https://www.google.com/url?sa=t&amp;rct=j&amp;q=&amp;esrc=s&amp;source=web&amp;cd=&amp;cad=rja&amp;uact=8&amp;ved=2ahUKEwiv3byd18TzAhUJuRoKHQcFArAQFnoECAIQAw&amp;url=https://www.vidal.fr/actualites/13477-digoxine-nativelle-adultes-0-5-mg-2-ml-solution-injectable-iv-mise-a-disposition-d-une-specialite-importee-d-espagne.html&amp;usg=AOvVaw0tJ015xgztgdINzlBsvcmM" TargetMode="External"/><Relationship Id="rId1" Type="http://schemas.openxmlformats.org/officeDocument/2006/relationships/hyperlink" Target="https://www.google.com/url?sa=t&amp;rct=j&amp;q=&amp;esrc=s&amp;source=web&amp;cd=&amp;cad=rja&amp;uact=8&amp;ved=2ahUKEwjr2K3tysTzAhWHyoUKHb2OCGYQFnoECAIQAQ&amp;url=http://www.dapmed-africa.com/medicaments/view/astymin-sn-sol-perfusion-flacon-de-200-ml/&amp;usg=AOvVaw2Gk6D5BzRktEzfD757Efha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ogle.com/url?sa=t&amp;rct=j&amp;q=&amp;esrc=s&amp;source=web&amp;cd=&amp;cad=rja&amp;uact=8&amp;ved=2ahUKEwjk3aef2cTzAhVmxYUKHTFXBWwQFnoECBYQAQ&amp;url=https://www.vidal.fr/medicaments/lovenox-4000-ui-40-mg-0-4-ml-sol-inj-en-seringue-preremplie-10311.html&amp;usg=AOvVaw15RlIsuTnx1j2Do9YuDA6I" TargetMode="External"/><Relationship Id="rId2" Type="http://schemas.openxmlformats.org/officeDocument/2006/relationships/hyperlink" Target="https://www.google.com/url?sa=t&amp;rct=j&amp;q=&amp;esrc=s&amp;source=web&amp;cd=&amp;cad=rja&amp;uact=8&amp;ved=2ahUKEwiv3byd18TzAhUJuRoKHQcFArAQFnoECAIQAw&amp;url=https://www.vidal.fr/actualites/13477-digoxine-nativelle-adultes-0-5-mg-2-ml-solution-injectable-iv-mise-a-disposition-d-une-specialite-importee-d-espagne.html&amp;usg=AOvVaw0tJ015xgztgdINzlBsvcmM" TargetMode="External"/><Relationship Id="rId1" Type="http://schemas.openxmlformats.org/officeDocument/2006/relationships/hyperlink" Target="https://www.google.com/url?sa=t&amp;rct=j&amp;q=&amp;esrc=s&amp;source=web&amp;cd=&amp;cad=rja&amp;uact=8&amp;ved=2ahUKEwjr2K3tysTzAhWHyoUKHb2OCGYQFnoECAIQAQ&amp;url=http://www.dapmed-africa.com/medicaments/view/astymin-sn-sol-perfusion-flacon-de-200-ml/&amp;usg=AOvVaw2Gk6D5BzRktEzfD757Efha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ogle.com/url?sa=t&amp;rct=j&amp;q=&amp;esrc=s&amp;source=web&amp;cd=&amp;cad=rja&amp;uact=8&amp;ved=2ahUKEwjk3aef2cTzAhVmxYUKHTFXBWwQFnoECBYQAQ&amp;url=https://www.vidal.fr/medicaments/lovenox-4000-ui-40-mg-0-4-ml-sol-inj-en-seringue-preremplie-10311.html&amp;usg=AOvVaw15RlIsuTnx1j2Do9YuDA6I" TargetMode="External"/><Relationship Id="rId2" Type="http://schemas.openxmlformats.org/officeDocument/2006/relationships/hyperlink" Target="https://www.google.com/url?sa=t&amp;rct=j&amp;q=&amp;esrc=s&amp;source=web&amp;cd=&amp;cad=rja&amp;uact=8&amp;ved=2ahUKEwiv3byd18TzAhUJuRoKHQcFArAQFnoECAIQAw&amp;url=https://www.vidal.fr/actualites/13477-digoxine-nativelle-adultes-0-5-mg-2-ml-solution-injectable-iv-mise-a-disposition-d-une-specialite-importee-d-espagne.html&amp;usg=AOvVaw0tJ015xgztgdINzlBsvcmM" TargetMode="External"/><Relationship Id="rId1" Type="http://schemas.openxmlformats.org/officeDocument/2006/relationships/hyperlink" Target="https://www.google.com/url?sa=t&amp;rct=j&amp;q=&amp;esrc=s&amp;source=web&amp;cd=&amp;cad=rja&amp;uact=8&amp;ved=2ahUKEwjr2K3tysTzAhWHyoUKHb2OCGYQFnoECAIQAQ&amp;url=http://www.dapmed-africa.com/medicaments/view/astymin-sn-sol-perfusion-flacon-de-200-ml/&amp;usg=AOvVaw2Gk6D5BzRktEzfD757Efh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126</xdr:row>
      <xdr:rowOff>0</xdr:rowOff>
    </xdr:from>
    <xdr:ext cx="152400" cy="152400"/>
    <xdr:sp macro="" textlink="">
      <xdr:nvSpPr>
        <xdr:cNvPr id="2" name="AutoShape 1" descr="data:image/png;base64,iVBORw0KGgoAAAANSUhEUgAAABAAAAAQCAYAAAAf8/9hAAAACXBIWXMAAAsSAAALEgHS3X78AAAB3ElEQVQ4jY2TPWhTURTH/+e8l7QNJg0qCJpCSdEnONTFDk5udfILs9mS6iJYpI4VnURXUcRJrFG3gm3tXLpIxaUUIVA/iLRJayQ2Nk1q7cu99zjUF/JhQv7jOff/O+fcwyERAQAQEaoVjsdOirgP93L+W5svJpeq8xVfPWD/yPkepekBWbjETl8nM0h9XtkRV72xLbmdn5hJ/xdw4OaVkC6U7oBwg6MRH0d7fGTbQDoLIYKUXa2/rO5C6SdWOHh/4/HrLQCwvZZUoZi2Dh/ysdPbRZ0dNeOQCMj2WXTiaMCUtsdUKn0dQHcNAEZCVr+DViJjYAW6/NqI34txS0eVIqEwRgfONMTbApyORDE3PIbF9dX2AKPHTyESCFbMExeGMTL9EguZVHuAxY3vmBscwtkjfS3NTQELuQzi72bwaGAQ8elEUzNQtQUiLsmf3X3eCt/n1uBMPQUy2bqSDCIuNXQgjHnJ5kzTUt47rUQY8w0AG2ZcLX/bkc2t5m5mlJdTv22Y8QZAPjGbBPHl8oePRb2yruu9BjBu8msRGrF8YjZZGb3+mA5ePee4ip9xoKOfj/UGSRuYtR/b+ldxyW/paz+fv/0EtLhGT91DF2NgubtXnu4VXk1N1vzFP99f037PUFbu4yIAAAAASUVORK5CYII=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400175" y="287940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105</xdr:row>
      <xdr:rowOff>0</xdr:rowOff>
    </xdr:from>
    <xdr:ext cx="152400" cy="152400"/>
    <xdr:sp macro="" textlink="">
      <xdr:nvSpPr>
        <xdr:cNvPr id="3" name="AutoShape 2" descr="data:image/png;base64,iVBORw0KGgoAAAANSUhEUgAAABAAAAAQCAYAAAAf8/9hAAAACXBIWXMAAAsSAAALEgHS3X78AAAB3ElEQVQ4jY2TPWhTURTH/+e8l7QNJg0qCJpCSdEnONTFDk5udfILs9mS6iJYpI4VnURXUcRJrFG3gm3tXLpIxaUUIVA/iLRJayQ2Nk1q7cu99zjUF/JhQv7jOff/O+fcwyERAQAQEaoVjsdOirgP93L+W5svJpeq8xVfPWD/yPkepekBWbjETl8nM0h9XtkRV72xLbmdn5hJ/xdw4OaVkC6U7oBwg6MRH0d7fGTbQDoLIYKUXa2/rO5C6SdWOHh/4/HrLQCwvZZUoZi2Dh/ysdPbRZ0dNeOQCMj2WXTiaMCUtsdUKn0dQHcNAEZCVr+DViJjYAW6/NqI34txS0eVIqEwRgfONMTbApyORDE3PIbF9dX2AKPHTyESCFbMExeGMTL9EguZVHuAxY3vmBscwtkjfS3NTQELuQzi72bwaGAQ8elEUzNQtQUiLsmf3X3eCt/n1uBMPQUy2bqSDCIuNXQgjHnJ5kzTUt47rUQY8w0AG2ZcLX/bkc2t5m5mlJdTv22Y8QZAPjGbBPHl8oePRb2yruu9BjBu8msRGrF8YjZZGb3+mA5ePee4ip9xoKOfj/UGSRuYtR/b+ldxyW/paz+fv/0EtLhGT91DF2NgubtXnu4VXk1N1vzFP99f037PUFbu4yIAAAAASUVORK5CYII=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1400175" y="21412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108</xdr:row>
      <xdr:rowOff>0</xdr:rowOff>
    </xdr:from>
    <xdr:ext cx="152400" cy="152400"/>
    <xdr:sp macro="" textlink="">
      <xdr:nvSpPr>
        <xdr:cNvPr id="4" name="AutoShape 3" descr="data:image/png;base64,iVBORw0KGgoAAAANSUhEUgAAABAAAAAQCAYAAAAf8/9hAAAACXBIWXMAAAsSAAALEgHS3X78AAAB3ElEQVQ4jY2TPWhTURTH/+e8l7QNJg0qCJpCSdEnONTFDk5udfILs9mS6iJYpI4VnURXUcRJrFG3gm3tXLpIxaUUIVA/iLRJayQ2Nk1q7cu99zjUF/JhQv7jOff/O+fcwyERAQAQEaoVjsdOirgP93L+W5svJpeq8xVfPWD/yPkepekBWbjETl8nM0h9XtkRV72xLbmdn5hJ/xdw4OaVkC6U7oBwg6MRH0d7fGTbQDoLIYKUXa2/rO5C6SdWOHh/4/HrLQCwvZZUoZi2Dh/ysdPbRZ0dNeOQCMj2WXTiaMCUtsdUKn0dQHcNAEZCVr+DViJjYAW6/NqI34txS0eVIqEwRgfONMTbApyORDE3PIbF9dX2AKPHTyESCFbMExeGMTL9EguZVHuAxY3vmBscwtkjfS3NTQELuQzi72bwaGAQ8elEUzNQtQUiLsmf3X3eCt/n1uBMPQUy2bqSDCIuNXQgjHnJ5kzTUt47rUQY8w0AG2ZcLX/bkc2t5m5mlJdTv22Y8QZAPjGbBPHl8oePRb2yruu9BjBu8msRGrF8YjZZGb3+mA5ePee4ip9xoKOfj/UGSRuYtR/b+ldxyW/paz+fv/0EtLhGT91DF2NgubtXnu4VXk1N1vzFP99f037PUFbu4yIAAAAASUVORK5CYII=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1400175" y="223551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152400" cy="152400"/>
    <xdr:sp macro="" textlink="">
      <xdr:nvSpPr>
        <xdr:cNvPr id="5" name="AutoShape 1" descr="data:image/png;base64,iVBORw0KGgoAAAANSUhEUgAAABAAAAAQCAYAAAAf8/9hAAAACXBIWXMAAAsSAAALEgHS3X78AAAB3ElEQVQ4jY2TPWhTURTH/+e8l7QNJg0qCJpCSdEnONTFDk5udfILs9mS6iJYpI4VnURXUcRJrFG3gm3tXLpIxaUUIVA/iLRJayQ2Nk1q7cu99zjUF/JhQv7jOff/O+fcwyERAQAQEaoVjsdOirgP93L+W5svJpeq8xVfPWD/yPkepekBWbjETl8nM0h9XtkRV72xLbmdn5hJ/xdw4OaVkC6U7oBwg6MRH0d7fGTbQDoLIYKUXa2/rO5C6SdWOHh/4/HrLQCwvZZUoZi2Dh/ysdPbRZ0dNeOQCMj2WXTiaMCUtsdUKn0dQHcNAEZCVr+DViJjYAW6/NqI34txS0eVIqEwRgfONMTbApyORDE3PIbF9dX2AKPHTyESCFbMExeGMTL9EguZVHuAxY3vmBscwtkjfS3NTQELuQzi72bwaGAQ8elEUzNQtQUiLsmf3X3eCt/n1uBMPQUy2bqSDCIuNXQgjHnJ5kzTUt47rUQY8w0AG2ZcLX/bkc2t5m5mlJdTv22Y8QZAPjGbBPHl8oePRb2yruu9BjBu8msRGrF8YjZZGb3+mA5ePee4ip9xoKOfj/UGSRuYtR/b+ldxyW/paz+fv/0EtLhGT91DF2NgubtXnu4VXk1N1vzFP99f037PUFbu4yIAAAAASUVORK5CYII=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12220575" y="287940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104</xdr:row>
      <xdr:rowOff>0</xdr:rowOff>
    </xdr:from>
    <xdr:ext cx="152400" cy="152400"/>
    <xdr:sp macro="" textlink="">
      <xdr:nvSpPr>
        <xdr:cNvPr id="6" name="AutoShape 2" descr="data:image/png;base64,iVBORw0KGgoAAAANSUhEUgAAABAAAAAQCAYAAAAf8/9hAAAACXBIWXMAAAsSAAALEgHS3X78AAAB3ElEQVQ4jY2TPWhTURTH/+e8l7QNJg0qCJpCSdEnONTFDk5udfILs9mS6iJYpI4VnURXUcRJrFG3gm3tXLpIxaUUIVA/iLRJayQ2Nk1q7cu99zjUF/JhQv7jOff/O+fcwyERAQAQEaoVjsdOirgP93L+W5svJpeq8xVfPWD/yPkepekBWbjETl8nM0h9XtkRV72xLbmdn5hJ/xdw4OaVkC6U7oBwg6MRH0d7fGTbQDoLIYKUXa2/rO5C6SdWOHh/4/HrLQCwvZZUoZi2Dh/ysdPbRZ0dNeOQCMj2WXTiaMCUtsdUKn0dQHcNAEZCVr+DViJjYAW6/NqI34txS0eVIqEwRgfONMTbApyORDE3PIbF9dX2AKPHTyESCFbMExeGMTL9EguZVHuAxY3vmBscwtkjfS3NTQELuQzi72bwaGAQ8elEUzNQtQUiLsmf3X3eCt/n1uBMPQUy2bqSDCIuNXQgjHnJ5kzTUt47rUQY8w0AG2ZcLX/bkc2t5m5mlJdTv22Y8QZAPjGbBPHl8oePRb2yruu9BjBu8msRGrF8YjZZGb3+mA5ePee4ip9xoKOfj/UGSRuYtR/b+ldxyW/paz+fv/0EtLhGT91DF2NgubtXnu4VXk1N1vzFP99f037PUFbu4yIAAAAASUVORK5CYII=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2533650" y="21412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108</xdr:row>
      <xdr:rowOff>0</xdr:rowOff>
    </xdr:from>
    <xdr:ext cx="152400" cy="152400"/>
    <xdr:sp macro="" textlink="">
      <xdr:nvSpPr>
        <xdr:cNvPr id="7" name="AutoShape 3" descr="data:image/png;base64,iVBORw0KGgoAAAANSUhEUgAAABAAAAAQCAYAAAAf8/9hAAAACXBIWXMAAAsSAAALEgHS3X78AAAB3ElEQVQ4jY2TPWhTURTH/+e8l7QNJg0qCJpCSdEnONTFDk5udfILs9mS6iJYpI4VnURXUcRJrFG3gm3tXLpIxaUUIVA/iLRJayQ2Nk1q7cu99zjUF/JhQv7jOff/O+fcwyERAQAQEaoVjsdOirgP93L+W5svJpeq8xVfPWD/yPkepekBWbjETl8nM0h9XtkRV72xLbmdn5hJ/xdw4OaVkC6U7oBwg6MRH0d7fGTbQDoLIYKUXa2/rO5C6SdWOHh/4/HrLQCwvZZUoZi2Dh/ysdPbRZ0dNeOQCMj2WXTiaMCUtsdUKn0dQHcNAEZCVr+DViJjYAW6/NqI34txS0eVIqEwRgfONMTbApyORDE3PIbF9dX2AKPHTyESCFbMExeGMTL9EguZVHuAxY3vmBscwtkjfS3NTQELuQzi72bwaGAQ8elEUzNQtQUiLsmf3X3eCt/n1uBMPQUy2bqSDCIuNXQgjHnJ5kzTUt47rUQY8w0AG2ZcLX/bkc2t5m5mlJdTv22Y8QZAPjGbBPHl8oePRb2yruu9BjBu8msRGrF8YjZZGb3+mA5ePee4ip9xoKOfj/UGSRuYtR/b+ldxyW/paz+fv/0EtLhGT91DF2NgubtXnu4VXk1N1vzFP99f037PUFbu4yIAAAAASUVORK5CYII=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13325475" y="223551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127</xdr:row>
      <xdr:rowOff>0</xdr:rowOff>
    </xdr:from>
    <xdr:ext cx="152400" cy="152400"/>
    <xdr:sp macro="" textlink="">
      <xdr:nvSpPr>
        <xdr:cNvPr id="8" name="AutoShape 1" descr="data:image/png;base64,iVBORw0KGgoAAAANSUhEUgAAABAAAAAQCAYAAAAf8/9hAAAACXBIWXMAAAsSAAALEgHS3X78AAAB3ElEQVQ4jY2TPWhTURTH/+e8l7QNJg0qCJpCSdEnONTFDk5udfILs9mS6iJYpI4VnURXUcRJrFG3gm3tXLpIxaUUIVA/iLRJayQ2Nk1q7cu99zjUF/JhQv7jOff/O+fcwyERAQAQEaoVjsdOirgP93L+W5svJpeq8xVfPWD/yPkepekBWbjETl8nM0h9XtkRV72xLbmdn5hJ/xdw4OaVkC6U7oBwg6MRH0d7fGTbQDoLIYKUXa2/rO5C6SdWOHh/4/HrLQCwvZZUoZi2Dh/ysdPbRZ0dNeOQCMj2WXTiaMCUtsdUKn0dQHcNAEZCVr+DViJjYAW6/NqI34txS0eVIqEwRgfONMTbApyORDE3PIbF9dX2AKPHTyESCFbMExeGMTL9EguZVHuAxY3vmBscwtkjfS3NTQELuQzi72bwaGAQ8elEUzNQtQUiLsmf3X3eCt/n1uBMPQUy2bqSDCIuNXQgjHnJ5kzTUt47rUQY8w0AG2ZcLX/bkc2t5m5mlJdTv22Y8QZAPjGbBPHl8oePRb2yruu9BjBu8msRGrF8YjZZGb3+mA5ePee4ip9xoKOfj/UGSRuYtR/b+ldxyW/paz+fv/0EtLhGT91DF2NgubtXnu4VXk1N1vzFP99f037PUFbu4yIAAAAASUVORK5CYII=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1400175" y="291655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128</xdr:row>
      <xdr:rowOff>0</xdr:rowOff>
    </xdr:from>
    <xdr:ext cx="152400" cy="152400"/>
    <xdr:sp macro="" textlink="">
      <xdr:nvSpPr>
        <xdr:cNvPr id="9" name="AutoShape 1" descr="data:image/png;base64,iVBORw0KGgoAAAANSUhEUgAAABAAAAAQCAYAAAAf8/9hAAAACXBIWXMAAAsSAAALEgHS3X78AAAB3ElEQVQ4jY2TPWhTURTH/+e8l7QNJg0qCJpCSdEnONTFDk5udfILs9mS6iJYpI4VnURXUcRJrFG3gm3tXLpIxaUUIVA/iLRJayQ2Nk1q7cu99zjUF/JhQv7jOff/O+fcwyERAQAQEaoVjsdOirgP93L+W5svJpeq8xVfPWD/yPkepekBWbjETl8nM0h9XtkRV72xLbmdn5hJ/xdw4OaVkC6U7oBwg6MRH0d7fGTbQDoLIYKUXa2/rO5C6SdWOHh/4/HrLQCwvZZUoZi2Dh/ysdPbRZ0dNeOQCMj2WXTiaMCUtsdUKn0dQHcNAEZCVr+DViJjYAW6/NqI34txS0eVIqEwRgfONMTbApyORDE3PIbF9dX2AKPHTyESCFbMExeGMTL9EguZVHuAxY3vmBscwtkjfS3NTQELuQzi72bwaGAQ8elEUzNQtQUiLsmf3X3eCt/n1uBMPQUy2bqSDCIuNXQgjHnJ5kzTUt47rUQY8w0AG2ZcLX/bkc2t5m5mlJdTv22Y8QZAPjGbBPHl8oePRb2yruu9BjBu8msRGrF8YjZZGb3+mA5ePee4ip9xoKOfj/UGSRuYtR/b+ldxyW/paz+fv/0EtLhGT91DF2NgubtXnu4VXk1N1vzFP99f037PUFbu4yIAAAAASUVORK5CYII=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1400175" y="295370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129</xdr:row>
      <xdr:rowOff>0</xdr:rowOff>
    </xdr:from>
    <xdr:ext cx="152400" cy="152400"/>
    <xdr:sp macro="" textlink="">
      <xdr:nvSpPr>
        <xdr:cNvPr id="10" name="AutoShape 1" descr="data:image/png;base64,iVBORw0KGgoAAAANSUhEUgAAABAAAAAQCAYAAAAf8/9hAAAACXBIWXMAAAsSAAALEgHS3X78AAAB3ElEQVQ4jY2TPWhTURTH/+e8l7QNJg0qCJpCSdEnONTFDk5udfILs9mS6iJYpI4VnURXUcRJrFG3gm3tXLpIxaUUIVA/iLRJayQ2Nk1q7cu99zjUF/JhQv7jOff/O+fcwyERAQAQEaoVjsdOirgP93L+W5svJpeq8xVfPWD/yPkepekBWbjETl8nM0h9XtkRV72xLbmdn5hJ/xdw4OaVkC6U7oBwg6MRH0d7fGTbQDoLIYKUXa2/rO5C6SdWOHh/4/HrLQCwvZZUoZi2Dh/ysdPbRZ0dNeOQCMj2WXTiaMCUtsdUKn0dQHcNAEZCVr+DViJjYAW6/NqI34txS0eVIqEwRgfONMTbApyORDE3PIbF9dX2AKPHTyESCFbMExeGMTL9EguZVHuAxY3vmBscwtkjfS3NTQELuQzi72bwaGAQ8elEUzNQtQUiLsmf3X3eCt/n1uBMPQUy2bqSDCIuNXQgjHnJ5kzTUt47rUQY8w0AG2ZcLX/bkc2t5m5mlJdTv22Y8QZAPjGbBPHl8oePRb2yruu9BjBu8msRGrF8YjZZGb3+mA5ePee4ip9xoKOfj/UGSRuYtR/b+ldxyW/paz+fv/0EtLhGT91DF2NgubtXnu4VXk1N1vzFP99f037PUFbu4yIAAAAASUVORK5CYII=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400175" y="29908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130</xdr:row>
      <xdr:rowOff>0</xdr:rowOff>
    </xdr:from>
    <xdr:ext cx="152400" cy="152400"/>
    <xdr:sp macro="" textlink="">
      <xdr:nvSpPr>
        <xdr:cNvPr id="11" name="AutoShape 1" descr="data:image/png;base64,iVBORw0KGgoAAAANSUhEUgAAABAAAAAQCAYAAAAf8/9hAAAACXBIWXMAAAsSAAALEgHS3X78AAAB3ElEQVQ4jY2TPWhTURTH/+e8l7QNJg0qCJpCSdEnONTFDk5udfILs9mS6iJYpI4VnURXUcRJrFG3gm3tXLpIxaUUIVA/iLRJayQ2Nk1q7cu99zjUF/JhQv7jOff/O+fcwyERAQAQEaoVjsdOirgP93L+W5svJpeq8xVfPWD/yPkepekBWbjETl8nM0h9XtkRV72xLbmdn5hJ/xdw4OaVkC6U7oBwg6MRH0d7fGTbQDoLIYKUXa2/rO5C6SdWOHh/4/HrLQCwvZZUoZi2Dh/ysdPbRZ0dNeOQCMj2WXTiaMCUtsdUKn0dQHcNAEZCVr+DViJjYAW6/NqI34txS0eVIqEwRgfONMTbApyORDE3PIbF9dX2AKPHTyESCFbMExeGMTL9EguZVHuAxY3vmBscwtkjfS3NTQELuQzi72bwaGAQ8elEUzNQtQUiLsmf3X3eCt/n1uBMPQUy2bqSDCIuNXQgjHnJ5kzTUt47rUQY8w0AG2ZcLX/bkc2t5m5mlJdTv22Y8QZAPjGbBPHl8oePRb2yruu9BjBu8msRGrF8YjZZGb3+mA5ePee4ip9xoKOfj/UGSRuYtR/b+ldxyW/paz+fv/0EtLhGT91DF2NgubtXnu4VXk1N1vzFP99f037PUFbu4yIAAAAASUVORK5CYII=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>
          <a:spLocks noChangeAspect="1" noChangeArrowheads="1"/>
        </xdr:cNvSpPr>
      </xdr:nvSpPr>
      <xdr:spPr bwMode="auto">
        <a:xfrm>
          <a:off x="1400175" y="302799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131</xdr:row>
      <xdr:rowOff>0</xdr:rowOff>
    </xdr:from>
    <xdr:ext cx="152400" cy="152400"/>
    <xdr:sp macro="" textlink="">
      <xdr:nvSpPr>
        <xdr:cNvPr id="12" name="AutoShape 1" descr="data:image/png;base64,iVBORw0KGgoAAAANSUhEUgAAABAAAAAQCAYAAAAf8/9hAAAACXBIWXMAAAsSAAALEgHS3X78AAAB3ElEQVQ4jY2TPWhTURTH/+e8l7QNJg0qCJpCSdEnONTFDk5udfILs9mS6iJYpI4VnURXUcRJrFG3gm3tXLpIxaUUIVA/iLRJayQ2Nk1q7cu99zjUF/JhQv7jOff/O+fcwyERAQAQEaoVjsdOirgP93L+W5svJpeq8xVfPWD/yPkepekBWbjETl8nM0h9XtkRV72xLbmdn5hJ/xdw4OaVkC6U7oBwg6MRH0d7fGTbQDoLIYKUXa2/rO5C6SdWOHh/4/HrLQCwvZZUoZi2Dh/ysdPbRZ0dNeOQCMj2WXTiaMCUtsdUKn0dQHcNAEZCVr+DViJjYAW6/NqI34txS0eVIqEwRgfONMTbApyORDE3PIbF9dX2AKPHTyESCFbMExeGMTL9EguZVHuAxY3vmBscwtkjfS3NTQELuQzi72bwaGAQ8elEUzNQtQUiLsmf3X3eCt/n1uBMPQUy2bqSDCIuNXQgjHnJ5kzTUt47rUQY8w0AG2ZcLX/bkc2t5m5mlJdTv22Y8QZAPjGbBPHl8oePRb2yruu9BjBu8msRGrF8YjZZGb3+mA5ePee4ip9xoKOfj/UGSRuYtR/b+ldxyW/paz+fv/0EtLhGT91DF2NgubtXnu4VXk1N1vzFP99f037PUFbu4yIAAAAASUVORK5CYII=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1400175" y="306514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</xdr:col>
      <xdr:colOff>0</xdr:colOff>
      <xdr:row>103</xdr:row>
      <xdr:rowOff>0</xdr:rowOff>
    </xdr:from>
    <xdr:to>
      <xdr:col>2</xdr:col>
      <xdr:colOff>0</xdr:colOff>
      <xdr:row>103</xdr:row>
      <xdr:rowOff>190500</xdr:rowOff>
    </xdr:to>
    <xdr:sp macro="" textlink="">
      <xdr:nvSpPr>
        <xdr:cNvPr id="13" name="AutoShape 2" descr="data:image/png;base64,iVBORw0KGgoAAAANSUhEUgAAABAAAAAQCAYAAAAf8/9hAAAACXBIWXMAAAsSAAALEgHS3X78AAAB3ElEQVQ4jY2TPWhTURTH/+e8l7QNJg0qCJpCSdEnONTFDk5udfILs9mS6iJYpI4VnURXUcRJrFG3gm3tXLpIxaUUIVA/iLRJayQ2Nk1q7cu99zjUF/JhQv7jOff/O+fcwyERAQAQEaoVjsdOirgP93L+W5svJpeq8xVfPWD/yPkepekBWbjETl8nM0h9XtkRV72xLbmdn5hJ/xdw4OaVkC6U7oBwg6MRH0d7fGTbQDoLIYKUXa2/rO5C6SdWOHh/4/HrLQCwvZZUoZi2Dh/ysdPbRZ0dNeOQCMj2WXTiaMCUtsdUKn0dQHcNAEZCVr+DViJjYAW6/NqI34txS0eVIqEwRgfONMTbApyORDE3PIbF9dX2AKPHTyESCFbMExeGMTL9EguZVHuAxY3vmBscwtkjfS3NTQELuQzi72bwaGAQ8elEUzNQtQUiLsmf3X3eCt/n1uBMPQUy2bqSDCIuNXQgjHnJ5kzTUt47rUQY8w0AG2ZcLX/bkc2t5m5mlJdTv22Y8QZAPjGbBPHl8oePRb2yruu9BjBu8msRGrF8YjZZGb3+mA5ePee4ip9xoKOfj/UGSRuYtR/b+ldxyW/paz+fv/0EtLhGT91DF2NgubtXnu4VXk1N1vzFP99f037PUFbu4yIAAAAASUVORK5CYII=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2533650" y="21097875"/>
          <a:ext cx="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107</xdr:row>
      <xdr:rowOff>0</xdr:rowOff>
    </xdr:from>
    <xdr:to>
      <xdr:col>4</xdr:col>
      <xdr:colOff>0</xdr:colOff>
      <xdr:row>107</xdr:row>
      <xdr:rowOff>190500</xdr:rowOff>
    </xdr:to>
    <xdr:sp macro="" textlink="">
      <xdr:nvSpPr>
        <xdr:cNvPr id="14" name="AutoShape 3" descr="data:image/png;base64,iVBORw0KGgoAAAANSUhEUgAAABAAAAAQCAYAAAAf8/9hAAAACXBIWXMAAAsSAAALEgHS3X78AAAB3ElEQVQ4jY2TPWhTURTH/+e8l7QNJg0qCJpCSdEnONTFDk5udfILs9mS6iJYpI4VnURXUcRJrFG3gm3tXLpIxaUUIVA/iLRJayQ2Nk1q7cu99zjUF/JhQv7jOff/O+fcwyERAQAQEaoVjsdOirgP93L+W5svJpeq8xVfPWD/yPkepekBWbjETl8nM0h9XtkRV72xLbmdn5hJ/xdw4OaVkC6U7oBwg6MRH0d7fGTbQDoLIYKUXa2/rO5C6SdWOHh/4/HrLQCwvZZUoZi2Dh/ysdPbRZ0dNeOQCMj2WXTiaMCUtsdUKn0dQHcNAEZCVr+DViJjYAW6/NqI34txS0eVIqEwRgfONMTbApyORDE3PIbF9dX2AKPHTyESCFbMExeGMTL9EguZVHuAxY3vmBscwtkjfS3NTQELuQzi72bwaGAQ8elEUzNQtQUiLsmf3X3eCt/n1uBMPQUy2bqSDCIuNXQgjHnJ5kzTUt47rUQY8w0AG2ZcLX/bkc2t5m5mlJdTv22Y8QZAPjGbBPHl8oePRb2yruu9BjBu8msRGrF8YjZZGb3+mA5ePee4ip9xoKOfj/UGSRuYtR/b+ldxyW/paz+fv/0EtLhGT91DF2NgubtXnu4VXk1N1vzFP99f037PUFbu4yIAAAAASUVORK5CYII=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3325475" y="22040850"/>
          <a:ext cx="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0</xdr:colOff>
      <xdr:row>127</xdr:row>
      <xdr:rowOff>0</xdr:rowOff>
    </xdr:from>
    <xdr:ext cx="152400" cy="152400"/>
    <xdr:sp macro="" textlink="">
      <xdr:nvSpPr>
        <xdr:cNvPr id="16" name="AutoShape 1" descr="data:image/png;base64,iVBORw0KGgoAAAANSUhEUgAAABAAAAAQCAYAAAAf8/9hAAAACXBIWXMAAAsSAAALEgHS3X78AAAB3ElEQVQ4jY2TPWhTURTH/+e8l7QNJg0qCJpCSdEnONTFDk5udfILs9mS6iJYpI4VnURXUcRJrFG3gm3tXLpIxaUUIVA/iLRJayQ2Nk1q7cu99zjUF/JhQv7jOff/O+fcwyERAQAQEaoVjsdOirgP93L+W5svJpeq8xVfPWD/yPkepekBWbjETl8nM0h9XtkRV72xLbmdn5hJ/xdw4OaVkC6U7oBwg6MRH0d7fGTbQDoLIYKUXa2/rO5C6SdWOHh/4/HrLQCwvZZUoZi2Dh/ysdPbRZ0dNeOQCMj2WXTiaMCUtsdUKn0dQHcNAEZCVr+DViJjYAW6/NqI34txS0eVIqEwRgfONMTbApyORDE3PIbF9dX2AKPHTyESCFbMExeGMTL9EguZVHuAxY3vmBscwtkjfS3NTQELuQzi72bwaGAQ8elEUzNQtQUiLsmf3X3eCt/n1uBMPQUy2bqSDCIuNXQgjHnJ5kzTUt47rUQY8w0AG2ZcLX/bkc2t5m5mlJdTv22Y8QZAPjGbBPHl8oePRb2yruu9BjBu8msRGrF8YjZZGb3+mA5ePee4ip9xoKOfj/UGSRuYtR/b+ldxyW/paz+fv/0EtLhGT91DF2NgubtXnu4VXk1N1vzFP99f037PUFbu4yIAAAAASUVORK5CYII=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592667" y="35073167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128</xdr:row>
      <xdr:rowOff>0</xdr:rowOff>
    </xdr:from>
    <xdr:ext cx="152400" cy="152400"/>
    <xdr:sp macro="" textlink="">
      <xdr:nvSpPr>
        <xdr:cNvPr id="17" name="AutoShape 1" descr="data:image/png;base64,iVBORw0KGgoAAAANSUhEUgAAABAAAAAQCAYAAAAf8/9hAAAACXBIWXMAAAsSAAALEgHS3X78AAAB3ElEQVQ4jY2TPWhTURTH/+e8l7QNJg0qCJpCSdEnONTFDk5udfILs9mS6iJYpI4VnURXUcRJrFG3gm3tXLpIxaUUIVA/iLRJayQ2Nk1q7cu99zjUF/JhQv7jOff/O+fcwyERAQAQEaoVjsdOirgP93L+W5svJpeq8xVfPWD/yPkepekBWbjETl8nM0h9XtkRV72xLbmdn5hJ/xdw4OaVkC6U7oBwg6MRH0d7fGTbQDoLIYKUXa2/rO5C6SdWOHh/4/HrLQCwvZZUoZi2Dh/ysdPbRZ0dNeOQCMj2WXTiaMCUtsdUKn0dQHcNAEZCVr+DViJjYAW6/NqI34txS0eVIqEwRgfONMTbApyORDE3PIbF9dX2AKPHTyESCFbMExeGMTL9EguZVHuAxY3vmBscwtkjfS3NTQELuQzi72bwaGAQ8elEUzNQtQUiLsmf3X3eCt/n1uBMPQUy2bqSDCIuNXQgjHnJ5kzTUt47rUQY8w0AG2ZcLX/bkc2t5m5mlJdTv22Y8QZAPjGbBPHl8oePRb2yruu9BjBu8msRGrF8YjZZGb3+mA5ePee4ip9xoKOfj/UGSRuYtR/b+ldxyW/paz+fv/0EtLhGT91DF2NgubtXnu4VXk1N1vzFP99f037PUFbu4yIAAAAASUVORK5CYII=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>
          <a:spLocks noChangeAspect="1" noChangeArrowheads="1"/>
        </xdr:cNvSpPr>
      </xdr:nvSpPr>
      <xdr:spPr bwMode="auto">
        <a:xfrm>
          <a:off x="592667" y="35073167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129</xdr:row>
      <xdr:rowOff>0</xdr:rowOff>
    </xdr:from>
    <xdr:ext cx="152400" cy="152400"/>
    <xdr:sp macro="" textlink="">
      <xdr:nvSpPr>
        <xdr:cNvPr id="18" name="AutoShape 1" descr="data:image/png;base64,iVBORw0KGgoAAAANSUhEUgAAABAAAAAQCAYAAAAf8/9hAAAACXBIWXMAAAsSAAALEgHS3X78AAAB3ElEQVQ4jY2TPWhTURTH/+e8l7QNJg0qCJpCSdEnONTFDk5udfILs9mS6iJYpI4VnURXUcRJrFG3gm3tXLpIxaUUIVA/iLRJayQ2Nk1q7cu99zjUF/JhQv7jOff/O+fcwyERAQAQEaoVjsdOirgP93L+W5svJpeq8xVfPWD/yPkepekBWbjETl8nM0h9XtkRV72xLbmdn5hJ/xdw4OaVkC6U7oBwg6MRH0d7fGTbQDoLIYKUXa2/rO5C6SdWOHh/4/HrLQCwvZZUoZi2Dh/ysdPbRZ0dNeOQCMj2WXTiaMCUtsdUKn0dQHcNAEZCVr+DViJjYAW6/NqI34txS0eVIqEwRgfONMTbApyORDE3PIbF9dX2AKPHTyESCFbMExeGMTL9EguZVHuAxY3vmBscwtkjfS3NTQELuQzi72bwaGAQ8elEUzNQtQUiLsmf3X3eCt/n1uBMPQUy2bqSDCIuNXQgjHnJ5kzTUt47rUQY8w0AG2ZcLX/bkc2t5m5mlJdTv22Y8QZAPjGbBPHl8oePRb2yruu9BjBu8msRGrF8YjZZGb3+mA5ePee4ip9xoKOfj/UGSRuYtR/b+ldxyW/paz+fv/0EtLhGT91DF2NgubtXnu4VXk1N1vzFP99f037PUFbu4yIAAAAASUVORK5CYII=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592667" y="35073167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130</xdr:row>
      <xdr:rowOff>0</xdr:rowOff>
    </xdr:from>
    <xdr:ext cx="152400" cy="152400"/>
    <xdr:sp macro="" textlink="">
      <xdr:nvSpPr>
        <xdr:cNvPr id="19" name="AutoShape 1" descr="data:image/png;base64,iVBORw0KGgoAAAANSUhEUgAAABAAAAAQCAYAAAAf8/9hAAAACXBIWXMAAAsSAAALEgHS3X78AAAB3ElEQVQ4jY2TPWhTURTH/+e8l7QNJg0qCJpCSdEnONTFDk5udfILs9mS6iJYpI4VnURXUcRJrFG3gm3tXLpIxaUUIVA/iLRJayQ2Nk1q7cu99zjUF/JhQv7jOff/O+fcwyERAQAQEaoVjsdOirgP93L+W5svJpeq8xVfPWD/yPkepekBWbjETl8nM0h9XtkRV72xLbmdn5hJ/xdw4OaVkC6U7oBwg6MRH0d7fGTbQDoLIYKUXa2/rO5C6SdWOHh/4/HrLQCwvZZUoZi2Dh/ysdPbRZ0dNeOQCMj2WXTiaMCUtsdUKn0dQHcNAEZCVr+DViJjYAW6/NqI34txS0eVIqEwRgfONMTbApyORDE3PIbF9dX2AKPHTyESCFbMExeGMTL9EguZVHuAxY3vmBscwtkjfS3NTQELuQzi72bwaGAQ8elEUzNQtQUiLsmf3X3eCt/n1uBMPQUy2bqSDCIuNXQgjHnJ5kzTUt47rUQY8w0AG2ZcLX/bkc2t5m5mlJdTv22Y8QZAPjGbBPHl8oePRb2yruu9BjBu8msRGrF8YjZZGb3+mA5ePee4ip9xoKOfj/UGSRuYtR/b+ldxyW/paz+fv/0EtLhGT91DF2NgubtXnu4VXk1N1vzFP99f037PUFbu4yIAAAAASUVORK5CYII=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592667" y="35073167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131</xdr:row>
      <xdr:rowOff>0</xdr:rowOff>
    </xdr:from>
    <xdr:ext cx="152400" cy="152400"/>
    <xdr:sp macro="" textlink="">
      <xdr:nvSpPr>
        <xdr:cNvPr id="20" name="AutoShape 1" descr="data:image/png;base64,iVBORw0KGgoAAAANSUhEUgAAABAAAAAQCAYAAAAf8/9hAAAACXBIWXMAAAsSAAALEgHS3X78AAAB3ElEQVQ4jY2TPWhTURTH/+e8l7QNJg0qCJpCSdEnONTFDk5udfILs9mS6iJYpI4VnURXUcRJrFG3gm3tXLpIxaUUIVA/iLRJayQ2Nk1q7cu99zjUF/JhQv7jOff/O+fcwyERAQAQEaoVjsdOirgP93L+W5svJpeq8xVfPWD/yPkepekBWbjETl8nM0h9XtkRV72xLbmdn5hJ/xdw4OaVkC6U7oBwg6MRH0d7fGTbQDoLIYKUXa2/rO5C6SdWOHh/4/HrLQCwvZZUoZi2Dh/ysdPbRZ0dNeOQCMj2WXTiaMCUtsdUKn0dQHcNAEZCVr+DViJjYAW6/NqI34txS0eVIqEwRgfONMTbApyORDE3PIbF9dX2AKPHTyESCFbMExeGMTL9EguZVHuAxY3vmBscwtkjfS3NTQELuQzi72bwaGAQ8elEUzNQtQUiLsmf3X3eCt/n1uBMPQUy2bqSDCIuNXQgjHnJ5kzTUt47rUQY8w0AG2ZcLX/bkc2t5m5mlJdTv22Y8QZAPjGbBPHl8oePRb2yruu9BjBu8msRGrF8YjZZGb3+mA5ePee4ip9xoKOfj/UGSRuYtR/b+ldxyW/paz+fv/0EtLhGT91DF2NgubtXnu4VXk1N1vzFP99f037PUFbu4yIAAAAASUVORK5CYII=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592667" y="35073167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13</xdr:row>
      <xdr:rowOff>0</xdr:rowOff>
    </xdr:from>
    <xdr:ext cx="152400" cy="152400"/>
    <xdr:sp macro="" textlink="">
      <xdr:nvSpPr>
        <xdr:cNvPr id="2" name="AutoShape 1" descr="data:image/png;base64,iVBORw0KGgoAAAANSUhEUgAAABAAAAAQCAYAAAAf8/9hAAAACXBIWXMAAAsSAAALEgHS3X78AAAB3ElEQVQ4jY2TPWhTURTH/+e8l7QNJg0qCJpCSdEnONTFDk5udfILs9mS6iJYpI4VnURXUcRJrFG3gm3tXLpIxaUUIVA/iLRJayQ2Nk1q7cu99zjUF/JhQv7jOff/O+fcwyERAQAQEaoVjsdOirgP93L+W5svJpeq8xVfPWD/yPkepekBWbjETl8nM0h9XtkRV72xLbmdn5hJ/xdw4OaVkC6U7oBwg6MRH0d7fGTbQDoLIYKUXa2/rO5C6SdWOHh/4/HrLQCwvZZUoZi2Dh/ysdPbRZ0dNeOQCMj2WXTiaMCUtsdUKn0dQHcNAEZCVr+DViJjYAW6/NqI34txS0eVIqEwRgfONMTbApyORDE3PIbF9dX2AKPHTyESCFbMExeGMTL9EguZVHuAxY3vmBscwtkjfS3NTQELuQzi72bwaGAQ8elEUzNQtQUiLsmf3X3eCt/n1uBMPQUy2bqSDCIuNXQgjHnJ5kzTUt47rUQY8w0AG2ZcLX/bkc2t5m5mlJdTv22Y8QZAPjGbBPHl8oePRb2yruu9BjBu8msRGrF8YjZZGb3+mA5ePee4ip9xoKOfj/UGSRuYtR/b+ldxyW/paz+fv/0EtLhGT91DF2NgubtXnu4VXk1N1vzFP99f037PUFbu4yIAAAAASUVORK5CYII=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46672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152400" cy="152400"/>
    <xdr:sp macro="" textlink="">
      <xdr:nvSpPr>
        <xdr:cNvPr id="3" name="AutoShape 2" descr="data:image/png;base64,iVBORw0KGgoAAAANSUhEUgAAABAAAAAQCAYAAAAf8/9hAAAACXBIWXMAAAsSAAALEgHS3X78AAAB3ElEQVQ4jY2TPWhTURTH/+e8l7QNJg0qCJpCSdEnONTFDk5udfILs9mS6iJYpI4VnURXUcRJrFG3gm3tXLpIxaUUIVA/iLRJayQ2Nk1q7cu99zjUF/JhQv7jOff/O+fcwyERAQAQEaoVjsdOirgP93L+W5svJpeq8xVfPWD/yPkepekBWbjETl8nM0h9XtkRV72xLbmdn5hJ/xdw4OaVkC6U7oBwg6MRH0d7fGTbQDoLIYKUXa2/rO5C6SdWOHh/4/HrLQCwvZZUoZi2Dh/ysdPbRZ0dNeOQCMj2WXTiaMCUtsdUKn0dQHcNAEZCVr+DViJjYAW6/NqI34txS0eVIqEwRgfONMTbApyORDE3PIbF9dX2AKPHTyESCFbMExeGMTL9EguZVHuAxY3vmBscwtkjfS3NTQELuQzi72bwaGAQ8elEUzNQtQUiLsmf3X3eCt/n1uBMPQUy2bqSDCIuNXQgjHnJ5kzTUt47rUQY8w0AG2ZcLX/bkc2t5m5mlJdTv22Y8QZAPjGbBPHl8oePRb2yruu9BjBu8msRGrF8YjZZGb3+mA5ePee4ip9xoKOfj/UGSRuYtR/b+ldxyW/paz+fv/0EtLhGT91DF2NgubtXnu4VXk1N1vzFP99f037PUFbu4yIAAAAASUVORK5CYII=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38119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152400" cy="152400"/>
    <xdr:sp macro="" textlink="">
      <xdr:nvSpPr>
        <xdr:cNvPr id="4" name="AutoShape 3" descr="data:image/png;base64,iVBORw0KGgoAAAANSUhEUgAAABAAAAAQCAYAAAAf8/9hAAAACXBIWXMAAAsSAAALEgHS3X78AAAB3ElEQVQ4jY2TPWhTURTH/+e8l7QNJg0qCJpCSdEnONTFDk5udfILs9mS6iJYpI4VnURXUcRJrFG3gm3tXLpIxaUUIVA/iLRJayQ2Nk1q7cu99zjUF/JhQv7jOff/O+fcwyERAQAQEaoVjsdOirgP93L+W5svJpeq8xVfPWD/yPkepekBWbjETl8nM0h9XtkRV72xLbmdn5hJ/xdw4OaVkC6U7oBwg6MRH0d7fGTbQDoLIYKUXa2/rO5C6SdWOHh/4/HrLQCwvZZUoZi2Dh/ysdPbRZ0dNeOQCMj2WXTiaMCUtsdUKn0dQHcNAEZCVr+DViJjYAW6/NqI34txS0eVIqEwRgfONMTbApyORDE3PIbF9dX2AKPHTyESCFbMExeGMTL9EguZVHuAxY3vmBscwtkjfS3NTQELuQzi72bwaGAQ8elEUzNQtQUiLsmf3X3eCt/n1uBMPQUy2bqSDCIuNXQgjHnJ5kzTUt47rUQY8w0AG2ZcLX/bkc2t5m5mlJdTv22Y8QZAPjGbBPHl8oePRb2yruu9BjBu8msRGrF8YjZZGb3+mA5ePee4ip9xoKOfj/UGSRuYtR/b+ldxyW/paz+fv/0EtLhGT91DF2NgubtXnu4VXk1N1vzFP99f037PUFbu4yIAAAAASUVORK5CYII=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392811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</xdr:row>
      <xdr:rowOff>0</xdr:rowOff>
    </xdr:from>
    <xdr:ext cx="152400" cy="152400"/>
    <xdr:sp macro="" textlink="">
      <xdr:nvSpPr>
        <xdr:cNvPr id="5" name="AutoShape 1" descr="data:image/png;base64,iVBORw0KGgoAAAANSUhEUgAAABAAAAAQCAYAAAAf8/9hAAAACXBIWXMAAAsSAAALEgHS3X78AAAB3ElEQVQ4jY2TPWhTURTH/+e8l7QNJg0qCJpCSdEnONTFDk5udfILs9mS6iJYpI4VnURXUcRJrFG3gm3tXLpIxaUUIVA/iLRJayQ2Nk1q7cu99zjUF/JhQv7jOff/O+fcwyERAQAQEaoVjsdOirgP93L+W5svJpeq8xVfPWD/yPkepekBWbjETl8nM0h9XtkRV72xLbmdn5hJ/xdw4OaVkC6U7oBwg6MRH0d7fGTbQDoLIYKUXa2/rO5C6SdWOHh/4/HrLQCwvZZUoZi2Dh/ysdPbRZ0dNeOQCMj2WXTiaMCUtsdUKn0dQHcNAEZCVr+DViJjYAW6/NqI34txS0eVIqEwRgfONMTbApyORDE3PIbF9dX2AKPHTyESCFbMExeGMTL9EguZVHuAxY3vmBscwtkjfS3NTQELuQzi72bwaGAQ8elEUzNQtQUiLsmf3X3eCt/n1uBMPQUy2bqSDCIuNXQgjHnJ5kzTUt47rUQY8w0AG2ZcLX/bkc2t5m5mlJdTv22Y8QZAPjGbBPHl8oePRb2yruu9BjBu8msRGrF8YjZZGb3+mA5ePee4ip9xoKOfj/UGSRuYtR/b+ldxyW/paz+fv/0EtLhGT91DF2NgubtXnu4VXk1N1vzFP99f037PUFbu4yIAAAAASUVORK5CYII=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6521450" y="46672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152400" cy="152400"/>
    <xdr:sp macro="" textlink="">
      <xdr:nvSpPr>
        <xdr:cNvPr id="6" name="AutoShape 2" descr="data:image/png;base64,iVBORw0KGgoAAAANSUhEUgAAABAAAAAQCAYAAAAf8/9hAAAACXBIWXMAAAsSAAALEgHS3X78AAAB3ElEQVQ4jY2TPWhTURTH/+e8l7QNJg0qCJpCSdEnONTFDk5udfILs9mS6iJYpI4VnURXUcRJrFG3gm3tXLpIxaUUIVA/iLRJayQ2Nk1q7cu99zjUF/JhQv7jOff/O+fcwyERAQAQEaoVjsdOirgP93L+W5svJpeq8xVfPWD/yPkepekBWbjETl8nM0h9XtkRV72xLbmdn5hJ/xdw4OaVkC6U7oBwg6MRH0d7fGTbQDoLIYKUXa2/rO5C6SdWOHh/4/HrLQCwvZZUoZi2Dh/ysdPbRZ0dNeOQCMj2WXTiaMCUtsdUKn0dQHcNAEZCVr+DViJjYAW6/NqI34txS0eVIqEwRgfONMTbApyORDE3PIbF9dX2AKPHTyESCFbMExeGMTL9EguZVHuAxY3vmBscwtkjfS3NTQELuQzi72bwaGAQ8elEUzNQtQUiLsmf3X3eCt/n1uBMPQUy2bqSDCIuNXQgjHnJ5kzTUt47rUQY8w0AG2ZcLX/bkc2t5m5mlJdTv22Y8QZAPjGbBPHl8oePRb2yruu9BjBu8msRGrF8YjZZGb3+mA5ePee4ip9xoKOfj/UGSRuYtR/b+ldxyW/paz+fv/0EtLhGT91DF2NgubtXnu4VXk1N1vzFP99f037PUFbu4yIAAAAASUVORK5CYII=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1397000" y="377317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</xdr:row>
      <xdr:rowOff>0</xdr:rowOff>
    </xdr:from>
    <xdr:ext cx="152400" cy="152400"/>
    <xdr:sp macro="" textlink="">
      <xdr:nvSpPr>
        <xdr:cNvPr id="7" name="AutoShape 3" descr="data:image/png;base64,iVBORw0KGgoAAAANSUhEUgAAABAAAAAQCAYAAAAf8/9hAAAACXBIWXMAAAsSAAALEgHS3X78AAAB3ElEQVQ4jY2TPWhTURTH/+e8l7QNJg0qCJpCSdEnONTFDk5udfILs9mS6iJYpI4VnURXUcRJrFG3gm3tXLpIxaUUIVA/iLRJayQ2Nk1q7cu99zjUF/JhQv7jOff/O+fcwyERAQAQEaoVjsdOirgP93L+W5svJpeq8xVfPWD/yPkepekBWbjETl8nM0h9XtkRV72xLbmdn5hJ/xdw4OaVkC6U7oBwg6MRH0d7fGTbQDoLIYKUXa2/rO5C6SdWOHh/4/HrLQCwvZZUoZi2Dh/ysdPbRZ0dNeOQCMj2WXTiaMCUtsdUKn0dQHcNAEZCVr+DViJjYAW6/NqI34txS0eVIqEwRgfONMTbApyORDE3PIbF9dX2AKPHTyESCFbMExeGMTL9EguZVHuAxY3vmBscwtkjfS3NTQELuQzi72bwaGAQ8elEUzNQtQUiLsmf3X3eCt/n1uBMPQUy2bqSDCIuNXQgjHnJ5kzTUt47rUQY8w0AG2ZcLX/bkc2t5m5mlJdTv22Y8QZAPjGbBPHl8oePRb2yruu9BjBu8msRGrF8YjZZGb3+mA5ePee4ip9xoKOfj/UGSRuYtR/b+ldxyW/paz+fv/0EtLhGT91DF2NgubtXnu4VXk1N1vzFP99f037PUFbu4yIAAAAASUVORK5CYII=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7315200" y="392811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152400" cy="152400"/>
    <xdr:sp macro="" textlink="">
      <xdr:nvSpPr>
        <xdr:cNvPr id="8" name="AutoShape 1" descr="data:image/png;base64,iVBORw0KGgoAAAANSUhEUgAAABAAAAAQCAYAAAAf8/9hAAAACXBIWXMAAAsSAAALEgHS3X78AAAB3ElEQVQ4jY2TPWhTURTH/+e8l7QNJg0qCJpCSdEnONTFDk5udfILs9mS6iJYpI4VnURXUcRJrFG3gm3tXLpIxaUUIVA/iLRJayQ2Nk1q7cu99zjUF/JhQv7jOff/O+fcwyERAQAQEaoVjsdOirgP93L+W5svJpeq8xVfPWD/yPkepekBWbjETl8nM0h9XtkRV72xLbmdn5hJ/xdw4OaVkC6U7oBwg6MRH0d7fGTbQDoLIYKUXa2/rO5C6SdWOHh/4/HrLQCwvZZUoZi2Dh/ysdPbRZ0dNeOQCMj2WXTiaMCUtsdUKn0dQHcNAEZCVr+DViJjYAW6/NqI34txS0eVIqEwRgfONMTbApyORDE3PIbF9dX2AKPHTyESCFbMExeGMTL9EguZVHuAxY3vmBscwtkjfS3NTQELuQzi72bwaGAQ8elEUzNQtQUiLsmf3X3eCt/n1uBMPQUy2bqSDCIuNXQgjHnJ5kzTUt47rUQY8w0AG2ZcLX/bkc2t5m5mlJdTv22Y8QZAPjGbBPHl8oePRb2yruu9BjBu8msRGrF8YjZZGb3+mA5ePee4ip9xoKOfj/UGSRuYtR/b+ldxyW/paz+fv/0EtLhGT91DF2NgubtXnu4VXk1N1vzFP99f037PUFbu4yIAAAAASUVORK5CYII=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47040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152400" cy="152400"/>
    <xdr:sp macro="" textlink="">
      <xdr:nvSpPr>
        <xdr:cNvPr id="9" name="AutoShape 1" descr="data:image/png;base64,iVBORw0KGgoAAAANSUhEUgAAABAAAAAQCAYAAAAf8/9hAAAACXBIWXMAAAsSAAALEgHS3X78AAAB3ElEQVQ4jY2TPWhTURTH/+e8l7QNJg0qCJpCSdEnONTFDk5udfILs9mS6iJYpI4VnURXUcRJrFG3gm3tXLpIxaUUIVA/iLRJayQ2Nk1q7cu99zjUF/JhQv7jOff/O+fcwyERAQAQEaoVjsdOirgP93L+W5svJpeq8xVfPWD/yPkepekBWbjETl8nM0h9XtkRV72xLbmdn5hJ/xdw4OaVkC6U7oBwg6MRH0d7fGTbQDoLIYKUXa2/rO5C6SdWOHh/4/HrLQCwvZZUoZi2Dh/ysdPbRZ0dNeOQCMj2WXTiaMCUtsdUKn0dQHcNAEZCVr+DViJjYAW6/NqI34txS0eVIqEwRgfONMTbApyORDE3PIbF9dX2AKPHTyESCFbMExeGMTL9EguZVHuAxY3vmBscwtkjfS3NTQELuQzi72bwaGAQ8elEUzNQtQUiLsmf3X3eCt/n1uBMPQUy2bqSDCIuNXQgjHnJ5kzTUt47rUQY8w0AG2ZcLX/bkc2t5m5mlJdTv22Y8QZAPjGbBPHl8oePRb2yruu9BjBu8msRGrF8YjZZGb3+mA5ePee4ip9xoKOfj/UGSRuYtR/b+ldxyW/paz+fv/0EtLhGT91DF2NgubtXnu4VXk1N1vzFP99f037PUFbu4yIAAAAASUVORK5CYII=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474091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152400" cy="152400"/>
    <xdr:sp macro="" textlink="">
      <xdr:nvSpPr>
        <xdr:cNvPr id="10" name="AutoShape 1" descr="data:image/png;base64,iVBORw0KGgoAAAANSUhEUgAAABAAAAAQCAYAAAAf8/9hAAAACXBIWXMAAAsSAAALEgHS3X78AAAB3ElEQVQ4jY2TPWhTURTH/+e8l7QNJg0qCJpCSdEnONTFDk5udfILs9mS6iJYpI4VnURXUcRJrFG3gm3tXLpIxaUUIVA/iLRJayQ2Nk1q7cu99zjUF/JhQv7jOff/O+fcwyERAQAQEaoVjsdOirgP93L+W5svJpeq8xVfPWD/yPkepekBWbjETl8nM0h9XtkRV72xLbmdn5hJ/xdw4OaVkC6U7oBwg6MRH0d7fGTbQDoLIYKUXa2/rO5C6SdWOHh/4/HrLQCwvZZUoZi2Dh/ysdPbRZ0dNeOQCMj2WXTiaMCUtsdUKn0dQHcNAEZCVr+DViJjYAW6/NqI34txS0eVIqEwRgfONMTbApyORDE3PIbF9dX2AKPHTyESCFbMExeGMTL9EguZVHuAxY3vmBscwtkjfS3NTQELuQzi72bwaGAQ8elEUzNQtQUiLsmf3X3eCt/n1uBMPQUy2bqSDCIuNXQgjHnJ5kzTUt47rUQY8w0AG2ZcLX/bkc2t5m5mlJdTv22Y8QZAPjGbBPHl8oePRb2yruu9BjBu8msRGrF8YjZZGb3+mA5ePee4ip9xoKOfj/UGSRuYtR/b+ldxyW/paz+fv/0EtLhGT91DF2NgubtXnu4VXk1N1vzFP99f037PUFbu4yIAAAAASUVORK5CYII=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477774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152400" cy="152400"/>
    <xdr:sp macro="" textlink="">
      <xdr:nvSpPr>
        <xdr:cNvPr id="11" name="AutoShape 1" descr="data:image/png;base64,iVBORw0KGgoAAAANSUhEUgAAABAAAAAQCAYAAAAf8/9hAAAACXBIWXMAAAsSAAALEgHS3X78AAAB3ElEQVQ4jY2TPWhTURTH/+e8l7QNJg0qCJpCSdEnONTFDk5udfILs9mS6iJYpI4VnURXUcRJrFG3gm3tXLpIxaUUIVA/iLRJayQ2Nk1q7cu99zjUF/JhQv7jOff/O+fcwyERAQAQEaoVjsdOirgP93L+W5svJpeq8xVfPWD/yPkepekBWbjETl8nM0h9XtkRV72xLbmdn5hJ/xdw4OaVkC6U7oBwg6MRH0d7fGTbQDoLIYKUXa2/rO5C6SdWOHh/4/HrLQCwvZZUoZi2Dh/ysdPbRZ0dNeOQCMj2WXTiaMCUtsdUKn0dQHcNAEZCVr+DViJjYAW6/NqI34txS0eVIqEwRgfONMTbApyORDE3PIbF9dX2AKPHTyESCFbMExeGMTL9EguZVHuAxY3vmBscwtkjfS3NTQELuQzi72bwaGAQ8elEUzNQtQUiLsmf3X3eCt/n1uBMPQUy2bqSDCIuNXQgjHnJ5kzTUt47rUQY8w0AG2ZcLX/bkc2t5m5mlJdTv22Y8QZAPjGbBPHl8oePRb2yruu9BjBu8msRGrF8YjZZGb3+mA5ePee4ip9xoKOfj/UGSRuYtR/b+ldxyW/paz+fv/0EtLhGT91DF2NgubtXnu4VXk1N1vzFP99f037PUFbu4yIAAAAASUVORK5CYII=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481457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152400" cy="152400"/>
    <xdr:sp macro="" textlink="">
      <xdr:nvSpPr>
        <xdr:cNvPr id="12" name="AutoShape 1" descr="data:image/png;base64,iVBORw0KGgoAAAANSUhEUgAAABAAAAAQCAYAAAAf8/9hAAAACXBIWXMAAAsSAAALEgHS3X78AAAB3ElEQVQ4jY2TPWhTURTH/+e8l7QNJg0qCJpCSdEnONTFDk5udfILs9mS6iJYpI4VnURXUcRJrFG3gm3tXLpIxaUUIVA/iLRJayQ2Nk1q7cu99zjUF/JhQv7jOff/O+fcwyERAQAQEaoVjsdOirgP93L+W5svJpeq8xVfPWD/yPkepekBWbjETl8nM0h9XtkRV72xLbmdn5hJ/xdw4OaVkC6U7oBwg6MRH0d7fGTbQDoLIYKUXa2/rO5C6SdWOHh/4/HrLQCwvZZUoZi2Dh/ysdPbRZ0dNeOQCMj2WXTiaMCUtsdUKn0dQHcNAEZCVr+DViJjYAW6/NqI34txS0eVIqEwRgfONMTbApyORDE3PIbF9dX2AKPHTyESCFbMExeGMTL9EguZVHuAxY3vmBscwtkjfS3NTQELuQzi72bwaGAQ8elEUzNQtQUiLsmf3X3eCt/n1uBMPQUy2bqSDCIuNXQgjHnJ5kzTUt47rUQY8w0AG2ZcLX/bkc2t5m5mlJdTv22Y8QZAPjGbBPHl8oePRb2yruu9BjBu8msRGrF8YjZZGb3+mA5ePee4ip9xoKOfj/UGSRuYtR/b+ldxyW/paz+fv/0EtLhGT91DF2NgubtXnu4VXk1N1vzFP99f037PUFbu4yIAAAAASUVORK5CYII=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48514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</xdr:col>
      <xdr:colOff>0</xdr:colOff>
      <xdr:row>13</xdr:row>
      <xdr:rowOff>0</xdr:rowOff>
    </xdr:from>
    <xdr:to>
      <xdr:col>2</xdr:col>
      <xdr:colOff>0</xdr:colOff>
      <xdr:row>13</xdr:row>
      <xdr:rowOff>190500</xdr:rowOff>
    </xdr:to>
    <xdr:sp macro="" textlink="">
      <xdr:nvSpPr>
        <xdr:cNvPr id="13" name="AutoShape 2" descr="data:image/png;base64,iVBORw0KGgoAAAANSUhEUgAAABAAAAAQCAYAAAAf8/9hAAAACXBIWXMAAAsSAAALEgHS3X78AAAB3ElEQVQ4jY2TPWhTURTH/+e8l7QNJg0qCJpCSdEnONTFDk5udfILs9mS6iJYpI4VnURXUcRJrFG3gm3tXLpIxaUUIVA/iLRJayQ2Nk1q7cu99zjUF/JhQv7jOff/O+fcwyERAQAQEaoVjsdOirgP93L+W5svJpeq8xVfPWD/yPkepekBWbjETl8nM0h9XtkRV72xLbmdn5hJ/xdw4OaVkC6U7oBwg6MRH0d7fGTbQDoLIYKUXa2/rO5C6SdWOHh/4/HrLQCwvZZUoZi2Dh/ysdPbRZ0dNeOQCMj2WXTiaMCUtsdUKn0dQHcNAEZCVr+DViJjYAW6/NqI34txS0eVIqEwRgfONMTbApyORDE3PIbF9dX2AKPHTyESCFbMExeGMTL9EguZVHuAxY3vmBscwtkjfS3NTQELuQzi72bwaGAQ8elEUzNQtQUiLsmf3X3eCt/n1uBMPQUy2bqSDCIuNXQgjHnJ5kzTUt47rUQY8w0AG2ZcLX/bkc2t5m5mlJdTv22Y8QZAPjGbBPHl8oePRb2yruu9BjBu8msRGrF8YjZZGb3+mA5ePee4ip9xoKOfj/UGSRuYtR/b+ldxyW/paz+fv/0EtLhGT91DF2NgubtXnu4VXk1N1vzFP99f037PUFbu4yIAAAAASUVORK5CYII=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397000" y="37344350"/>
          <a:ext cx="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0</xdr:colOff>
      <xdr:row>13</xdr:row>
      <xdr:rowOff>190500</xdr:rowOff>
    </xdr:to>
    <xdr:sp macro="" textlink="">
      <xdr:nvSpPr>
        <xdr:cNvPr id="14" name="AutoShape 3" descr="data:image/png;base64,iVBORw0KGgoAAAANSUhEUgAAABAAAAAQCAYAAAAf8/9hAAAACXBIWXMAAAsSAAALEgHS3X78AAAB3ElEQVQ4jY2TPWhTURTH/+e8l7QNJg0qCJpCSdEnONTFDk5udfILs9mS6iJYpI4VnURXUcRJrFG3gm3tXLpIxaUUIVA/iLRJayQ2Nk1q7cu99zjUF/JhQv7jOff/O+fcwyERAQAQEaoVjsdOirgP93L+W5svJpeq8xVfPWD/yPkepekBWbjETl8nM0h9XtkRV72xLbmdn5hJ/xdw4OaVkC6U7oBwg6MRH0d7fGTbQDoLIYKUXa2/rO5C6SdWOHh/4/HrLQCwvZZUoZi2Dh/ysdPbRZ0dNeOQCMj2WXTiaMCUtsdUKn0dQHcNAEZCVr+DViJjYAW6/NqI34txS0eVIqEwRgfONMTbApyORDE3PIbF9dX2AKPHTyESCFbMExeGMTL9EguZVHuAxY3vmBscwtkjfS3NTQELuQzi72bwaGAQ8elEUzNQtQUiLsmf3X3eCt/n1uBMPQUy2bqSDCIuNXQgjHnJ5kzTUt47rUQY8w0AG2ZcLX/bkc2t5m5mlJdTv22Y8QZAPjGbBPHl8oePRb2yruu9BjBu8msRGrF8YjZZGb3+mA5ePee4ip9xoKOfj/UGSRuYtR/b+ldxyW/paz+fv/0EtLhGT91DF2NgubtXnu4VXk1N1vzFP99f037PUFbu4yIAAAAASUVORK5CYII=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7315200" y="38893750"/>
          <a:ext cx="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0</xdr:colOff>
      <xdr:row>13</xdr:row>
      <xdr:rowOff>0</xdr:rowOff>
    </xdr:from>
    <xdr:ext cx="152400" cy="152400"/>
    <xdr:sp macro="" textlink="">
      <xdr:nvSpPr>
        <xdr:cNvPr id="15" name="AutoShape 1" descr="data:image/png;base64,iVBORw0KGgoAAAANSUhEUgAAABAAAAAQCAYAAAAf8/9hAAAACXBIWXMAAAsSAAALEgHS3X78AAAB3ElEQVQ4jY2TPWhTURTH/+e8l7QNJg0qCJpCSdEnONTFDk5udfILs9mS6iJYpI4VnURXUcRJrFG3gm3tXLpIxaUUIVA/iLRJayQ2Nk1q7cu99zjUF/JhQv7jOff/O+fcwyERAQAQEaoVjsdOirgP93L+W5svJpeq8xVfPWD/yPkepekBWbjETl8nM0h9XtkRV72xLbmdn5hJ/xdw4OaVkC6U7oBwg6MRH0d7fGTbQDoLIYKUXa2/rO5C6SdWOHh/4/HrLQCwvZZUoZi2Dh/ysdPbRZ0dNeOQCMj2WXTiaMCUtsdUKn0dQHcNAEZCVr+DViJjYAW6/NqI34txS0eVIqEwRgfONMTbApyORDE3PIbF9dX2AKPHTyESCFbMExeGMTL9EguZVHuAxY3vmBscwtkjfS3NTQELuQzi72bwaGAQ8elEUzNQtQUiLsmf3X3eCt/n1uBMPQUy2bqSDCIuNXQgjHnJ5kzTUt47rUQY8w0AG2ZcLX/bkc2t5m5mlJdTv22Y8QZAPjGbBPHl8oePRb2yruu9BjBu8msRGrF8YjZZGb3+mA5ePee4ip9xoKOfj/UGSRuYtR/b+ldxyW/paz+fv/0EtLhGT91DF2NgubtXnu4VXk1N1vzFP99f037PUFbu4yIAAAAASUVORK5CYII=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47040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152400" cy="152400"/>
    <xdr:sp macro="" textlink="">
      <xdr:nvSpPr>
        <xdr:cNvPr id="16" name="AutoShape 1" descr="data:image/png;base64,iVBORw0KGgoAAAANSUhEUgAAABAAAAAQCAYAAAAf8/9hAAAACXBIWXMAAAsSAAALEgHS3X78AAAB3ElEQVQ4jY2TPWhTURTH/+e8l7QNJg0qCJpCSdEnONTFDk5udfILs9mS6iJYpI4VnURXUcRJrFG3gm3tXLpIxaUUIVA/iLRJayQ2Nk1q7cu99zjUF/JhQv7jOff/O+fcwyERAQAQEaoVjsdOirgP93L+W5svJpeq8xVfPWD/yPkepekBWbjETl8nM0h9XtkRV72xLbmdn5hJ/xdw4OaVkC6U7oBwg6MRH0d7fGTbQDoLIYKUXa2/rO5C6SdWOHh/4/HrLQCwvZZUoZi2Dh/ysdPbRZ0dNeOQCMj2WXTiaMCUtsdUKn0dQHcNAEZCVr+DViJjYAW6/NqI34txS0eVIqEwRgfONMTbApyORDE3PIbF9dX2AKPHTyESCFbMExeGMTL9EguZVHuAxY3vmBscwtkjfS3NTQELuQzi72bwaGAQ8elEUzNQtQUiLsmf3X3eCt/n1uBMPQUy2bqSDCIuNXQgjHnJ5kzTUt47rUQY8w0AG2ZcLX/bkc2t5m5mlJdTv22Y8QZAPjGbBPHl8oePRb2yruu9BjBu8msRGrF8YjZZGb3+mA5ePee4ip9xoKOfj/UGSRuYtR/b+ldxyW/paz+fv/0EtLhGT91DF2NgubtXnu4VXk1N1vzFP99f037PUFbu4yIAAAAASUVORK5CYII=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474091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152400" cy="152400"/>
    <xdr:sp macro="" textlink="">
      <xdr:nvSpPr>
        <xdr:cNvPr id="17" name="AutoShape 1" descr="data:image/png;base64,iVBORw0KGgoAAAANSUhEUgAAABAAAAAQCAYAAAAf8/9hAAAACXBIWXMAAAsSAAALEgHS3X78AAAB3ElEQVQ4jY2TPWhTURTH/+e8l7QNJg0qCJpCSdEnONTFDk5udfILs9mS6iJYpI4VnURXUcRJrFG3gm3tXLpIxaUUIVA/iLRJayQ2Nk1q7cu99zjUF/JhQv7jOff/O+fcwyERAQAQEaoVjsdOirgP93L+W5svJpeq8xVfPWD/yPkepekBWbjETl8nM0h9XtkRV72xLbmdn5hJ/xdw4OaVkC6U7oBwg6MRH0d7fGTbQDoLIYKUXa2/rO5C6SdWOHh/4/HrLQCwvZZUoZi2Dh/ysdPbRZ0dNeOQCMj2WXTiaMCUtsdUKn0dQHcNAEZCVr+DViJjYAW6/NqI34txS0eVIqEwRgfONMTbApyORDE3PIbF9dX2AKPHTyESCFbMExeGMTL9EguZVHuAxY3vmBscwtkjfS3NTQELuQzi72bwaGAQ8elEUzNQtQUiLsmf3X3eCt/n1uBMPQUy2bqSDCIuNXQgjHnJ5kzTUt47rUQY8w0AG2ZcLX/bkc2t5m5mlJdTv22Y8QZAPjGbBPHl8oePRb2yruu9BjBu8msRGrF8YjZZGb3+mA5ePee4ip9xoKOfj/UGSRuYtR/b+ldxyW/paz+fv/0EtLhGT91DF2NgubtXnu4VXk1N1vzFP99f037PUFbu4yIAAAAASUVORK5CYII=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477774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152400" cy="152400"/>
    <xdr:sp macro="" textlink="">
      <xdr:nvSpPr>
        <xdr:cNvPr id="18" name="AutoShape 1" descr="data:image/png;base64,iVBORw0KGgoAAAANSUhEUgAAABAAAAAQCAYAAAAf8/9hAAAACXBIWXMAAAsSAAALEgHS3X78AAAB3ElEQVQ4jY2TPWhTURTH/+e8l7QNJg0qCJpCSdEnONTFDk5udfILs9mS6iJYpI4VnURXUcRJrFG3gm3tXLpIxaUUIVA/iLRJayQ2Nk1q7cu99zjUF/JhQv7jOff/O+fcwyERAQAQEaoVjsdOirgP93L+W5svJpeq8xVfPWD/yPkepekBWbjETl8nM0h9XtkRV72xLbmdn5hJ/xdw4OaVkC6U7oBwg6MRH0d7fGTbQDoLIYKUXa2/rO5C6SdWOHh/4/HrLQCwvZZUoZi2Dh/ysdPbRZ0dNeOQCMj2WXTiaMCUtsdUKn0dQHcNAEZCVr+DViJjYAW6/NqI34txS0eVIqEwRgfONMTbApyORDE3PIbF9dX2AKPHTyESCFbMExeGMTL9EguZVHuAxY3vmBscwtkjfS3NTQELuQzi72bwaGAQ8elEUzNQtQUiLsmf3X3eCt/n1uBMPQUy2bqSDCIuNXQgjHnJ5kzTUt47rUQY8w0AG2ZcLX/bkc2t5m5mlJdTv22Y8QZAPjGbBPHl8oePRb2yruu9BjBu8msRGrF8YjZZGb3+mA5ePee4ip9xoKOfj/UGSRuYtR/b+ldxyW/paz+fv/0EtLhGT91DF2NgubtXnu4VXk1N1vzFP99f037PUFbu4yIAAAAASUVORK5CYII=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481457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152400" cy="152400"/>
    <xdr:sp macro="" textlink="">
      <xdr:nvSpPr>
        <xdr:cNvPr id="19" name="AutoShape 1" descr="data:image/png;base64,iVBORw0KGgoAAAANSUhEUgAAABAAAAAQCAYAAAAf8/9hAAAACXBIWXMAAAsSAAALEgHS3X78AAAB3ElEQVQ4jY2TPWhTURTH/+e8l7QNJg0qCJpCSdEnONTFDk5udfILs9mS6iJYpI4VnURXUcRJrFG3gm3tXLpIxaUUIVA/iLRJayQ2Nk1q7cu99zjUF/JhQv7jOff/O+fcwyERAQAQEaoVjsdOirgP93L+W5svJpeq8xVfPWD/yPkepekBWbjETl8nM0h9XtkRV72xLbmdn5hJ/xdw4OaVkC6U7oBwg6MRH0d7fGTbQDoLIYKUXa2/rO5C6SdWOHh/4/HrLQCwvZZUoZi2Dh/ysdPbRZ0dNeOQCMj2WXTiaMCUtsdUKn0dQHcNAEZCVr+DViJjYAW6/NqI34txS0eVIqEwRgfONMTbApyORDE3PIbF9dX2AKPHTyESCFbMExeGMTL9EguZVHuAxY3vmBscwtkjfS3NTQELuQzi72bwaGAQ8elEUzNQtQUiLsmf3X3eCt/n1uBMPQUy2bqSDCIuNXQgjHnJ5kzTUt47rUQY8w0AG2ZcLX/bkc2t5m5mlJdTv22Y8QZAPjGbBPHl8oePRb2yruu9BjBu8msRGrF8YjZZGb3+mA5ePee4ip9xoKOfj/UGSRuYtR/b+ldxyW/paz+fv/0EtLhGT91DF2NgubtXnu4VXk1N1vzFP99f037PUFbu4yIAAAAASUVORK5CYII=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590550" y="48514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12</xdr:row>
      <xdr:rowOff>0</xdr:rowOff>
    </xdr:from>
    <xdr:to>
      <xdr:col>2</xdr:col>
      <xdr:colOff>203200</xdr:colOff>
      <xdr:row>13</xdr:row>
      <xdr:rowOff>6350</xdr:rowOff>
    </xdr:to>
    <xdr:sp macro="" textlink="">
      <xdr:nvSpPr>
        <xdr:cNvPr id="2" name="AutoShape 1" descr="data:image/png;base64,iVBORw0KGgoAAAANSUhEUgAAABAAAAAQCAYAAAAf8/9hAAAACXBIWXMAAAsSAAALEgHS3X78AAAB3ElEQVQ4jY2TPWhTURTH/+e8l7QNJg0qCJpCSdEnONTFDk5udfILs9mS6iJYpI4VnURXUcRJrFG3gm3tXLpIxaUUIVA/iLRJayQ2Nk1q7cu99zjUF/JhQv7jOff/O+fcwyERAQAQEaoVjsdOirgP93L+W5svJpeq8xVfPWD/yPkepekBWbjETl8nM0h9XtkRV72xLbmdn5hJ/xdw4OaVkC6U7oBwg6MRH0d7fGTbQDoLIYKUXa2/rO5C6SdWOHh/4/HrLQCwvZZUoZi2Dh/ysdPbRZ0dNeOQCMj2WXTiaMCUtsdUKn0dQHcNAEZCVr+DViJjYAW6/NqI34txS0eVIqEwRgfONMTbApyORDE3PIbF9dX2AKPHTyESCFbMExeGMTL9EguZVHuAxY3vmBscwtkjfS3NTQELuQzi72bwaGAQ8elEUzNQtQUiLsmf3X3eCt/n1uBMPQUy2bqSDCIuNXQgjHnJ5kzTUt47rUQY8w0AG2ZcLX/bkc2t5m5mlJdTv22Y8QZAPjGbBPHl8oePRb2yruu9BjBu8msRGrF8YjZZGb3+mA5ePee4ip9xoKOfj/UGSRuYtR/b+ldxyW/paz+fv/0EtLhGT91DF2NgubtXnu4VXk1N1vzFP99f037PUFbu4yIAAAAASUVORK5CYII=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9086850" y="4603750"/>
          <a:ext cx="203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184150</xdr:colOff>
      <xdr:row>13</xdr:row>
      <xdr:rowOff>6350</xdr:rowOff>
    </xdr:to>
    <xdr:sp macro="" textlink="">
      <xdr:nvSpPr>
        <xdr:cNvPr id="3" name="AutoShape 2" descr="data:image/png;base64,iVBORw0KGgoAAAANSUhEUgAAABAAAAAQCAYAAAAf8/9hAAAACXBIWXMAAAsSAAALEgHS3X78AAAB3ElEQVQ4jY2TPWhTURTH/+e8l7QNJg0qCJpCSdEnONTFDk5udfILs9mS6iJYpI4VnURXUcRJrFG3gm3tXLpIxaUUIVA/iLRJayQ2Nk1q7cu99zjUF/JhQv7jOff/O+fcwyERAQAQEaoVjsdOirgP93L+W5svJpeq8xVfPWD/yPkepekBWbjETl8nM0h9XtkRV72xLbmdn5hJ/xdw4OaVkC6U7oBwg6MRH0d7fGTbQDoLIYKUXa2/rO5C6SdWOHh/4/HrLQCwvZZUoZi2Dh/ysdPbRZ0dNeOQCMj2WXTiaMCUtsdUKn0dQHcNAEZCVr+DViJjYAW6/NqI34txS0eVIqEwRgfONMTbApyORDE3PIbF9dX2AKPHTyESCFbMExeGMTL9EguZVHuAxY3vmBscwtkjfS3NTQELuQzi72bwaGAQ8elEUzNQtQUiLsmf3X3eCt/n1uBMPQUy2bqSDCIuNXQgjHnJ5kzTUt47rUQY8w0AG2ZcLX/bkc2t5m5mlJdTv22Y8QZAPjGbBPHl8oePRb2yruu9BjBu8msRGrF8YjZZGb3+mA5ePee4ip9xoKOfj/UGSRuYtR/b+ldxyW/paz+fv/0EtLhGT91DF2NgubtXnu4VXk1N1vzFP99f037PUFbu4yIAAAAASUVORK5CYII=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2108200" y="4603750"/>
          <a:ext cx="1841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203200</xdr:colOff>
      <xdr:row>13</xdr:row>
      <xdr:rowOff>6350</xdr:rowOff>
    </xdr:to>
    <xdr:sp macro="" textlink="">
      <xdr:nvSpPr>
        <xdr:cNvPr id="4" name="AutoShape 3" descr="data:image/png;base64,iVBORw0KGgoAAAANSUhEUgAAABAAAAAQCAYAAAAf8/9hAAAACXBIWXMAAAsSAAALEgHS3X78AAAB3ElEQVQ4jY2TPWhTURTH/+e8l7QNJg0qCJpCSdEnONTFDk5udfILs9mS6iJYpI4VnURXUcRJrFG3gm3tXLpIxaUUIVA/iLRJayQ2Nk1q7cu99zjUF/JhQv7jOff/O+fcwyERAQAQEaoVjsdOirgP93L+W5svJpeq8xVfPWD/yPkepekBWbjETl8nM0h9XtkRV72xLbmdn5hJ/xdw4OaVkC6U7oBwg6MRH0d7fGTbQDoLIYKUXa2/rO5C6SdWOHh/4/HrLQCwvZZUoZi2Dh/ysdPbRZ0dNeOQCMj2WXTiaMCUtsdUKn0dQHcNAEZCVr+DViJjYAW6/NqI34txS0eVIqEwRgfONMTbApyORDE3PIbF9dX2AKPHTyESCFbMExeGMTL9EguZVHuAxY3vmBscwtkjfS3NTQELuQzi72bwaGAQ8elEUzNQtQUiLsmf3X3eCt/n1uBMPQUy2bqSDCIuNXQgjHnJ5kzTUt47rUQY8w0AG2ZcLX/bkc2t5m5mlJdTv22Y8QZAPjGbBPHl8oePRb2yruu9BjBu8msRGrF8YjZZGb3+mA5ePee4ip9xoKOfj/UGSRuYtR/b+ldxyW/paz+fv/0EtLhGT91DF2NgubtXnu4VXk1N1vzFP99f037PUFbu4yIAAAAASUVORK5CYII=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10267950" y="4603750"/>
          <a:ext cx="203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203200</xdr:colOff>
      <xdr:row>13</xdr:row>
      <xdr:rowOff>6350</xdr:rowOff>
    </xdr:to>
    <xdr:sp macro="" textlink="">
      <xdr:nvSpPr>
        <xdr:cNvPr id="5" name="AutoShape 1" descr="data:image/png;base64,iVBORw0KGgoAAAANSUhEUgAAABAAAAAQCAYAAAAf8/9hAAAACXBIWXMAAAsSAAALEgHS3X78AAAB3ElEQVQ4jY2TPWhTURTH/+e8l7QNJg0qCJpCSdEnONTFDk5udfILs9mS6iJYpI4VnURXUcRJrFG3gm3tXLpIxaUUIVA/iLRJayQ2Nk1q7cu99zjUF/JhQv7jOff/O+fcwyERAQAQEaoVjsdOirgP93L+W5svJpeq8xVfPWD/yPkepekBWbjETl8nM0h9XtkRV72xLbmdn5hJ/xdw4OaVkC6U7oBwg6MRH0d7fGTbQDoLIYKUXa2/rO5C6SdWOHh/4/HrLQCwvZZUoZi2Dh/ysdPbRZ0dNeOQCMj2WXTiaMCUtsdUKn0dQHcNAEZCVr+DViJjYAW6/NqI34txS0eVIqEwRgfONMTbApyORDE3PIbF9dX2AKPHTyESCFbMExeGMTL9EguZVHuAxY3vmBscwtkjfS3NTQELuQzi72bwaGAQ8elEUzNQtQUiLsmf3X3eCt/n1uBMPQUy2bqSDCIuNXQgjHnJ5kzTUt47rUQY8w0AG2ZcLX/bkc2t5m5mlJdTv22Y8QZAPjGbBPHl8oePRb2yruu9BjBu8msRGrF8YjZZGb3+mA5ePee4ip9xoKOfj/UGSRuYtR/b+ldxyW/paz+fv/0EtLhGT91DF2NgubtXnu4VXk1N1vzFP99f037PUFbu4yIAAAAASUVORK5CYII=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9086850" y="4603750"/>
          <a:ext cx="203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184150</xdr:colOff>
      <xdr:row>13</xdr:row>
      <xdr:rowOff>6350</xdr:rowOff>
    </xdr:to>
    <xdr:sp macro="" textlink="">
      <xdr:nvSpPr>
        <xdr:cNvPr id="6" name="AutoShape 2" descr="data:image/png;base64,iVBORw0KGgoAAAANSUhEUgAAABAAAAAQCAYAAAAf8/9hAAAACXBIWXMAAAsSAAALEgHS3X78AAAB3ElEQVQ4jY2TPWhTURTH/+e8l7QNJg0qCJpCSdEnONTFDk5udfILs9mS6iJYpI4VnURXUcRJrFG3gm3tXLpIxaUUIVA/iLRJayQ2Nk1q7cu99zjUF/JhQv7jOff/O+fcwyERAQAQEaoVjsdOirgP93L+W5svJpeq8xVfPWD/yPkepekBWbjETl8nM0h9XtkRV72xLbmdn5hJ/xdw4OaVkC6U7oBwg6MRH0d7fGTbQDoLIYKUXa2/rO5C6SdWOHh/4/HrLQCwvZZUoZi2Dh/ysdPbRZ0dNeOQCMj2WXTiaMCUtsdUKn0dQHcNAEZCVr+DViJjYAW6/NqI34txS0eVIqEwRgfONMTbApyORDE3PIbF9dX2AKPHTyESCFbMExeGMTL9EguZVHuAxY3vmBscwtkjfS3NTQELuQzi72bwaGAQ8elEUzNQtQUiLsmf3X3eCt/n1uBMPQUy2bqSDCIuNXQgjHnJ5kzTUt47rUQY8w0AG2ZcLX/bkc2t5m5mlJdTv22Y8QZAPjGbBPHl8oePRb2yruu9BjBu8msRGrF8YjZZGb3+mA5ePee4ip9xoKOfj/UGSRuYtR/b+ldxyW/paz+fv/0EtLhGT91DF2NgubtXnu4VXk1N1vzFP99f037PUFbu4yIAAAAASUVORK5CYII=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00000000-0008-0000-01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2108200" y="4603750"/>
          <a:ext cx="1841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203200</xdr:colOff>
      <xdr:row>13</xdr:row>
      <xdr:rowOff>6350</xdr:rowOff>
    </xdr:to>
    <xdr:sp macro="" textlink="">
      <xdr:nvSpPr>
        <xdr:cNvPr id="7" name="AutoShape 3" descr="data:image/png;base64,iVBORw0KGgoAAAANSUhEUgAAABAAAAAQCAYAAAAf8/9hAAAACXBIWXMAAAsSAAALEgHS3X78AAAB3ElEQVQ4jY2TPWhTURTH/+e8l7QNJg0qCJpCSdEnONTFDk5udfILs9mS6iJYpI4VnURXUcRJrFG3gm3tXLpIxaUUIVA/iLRJayQ2Nk1q7cu99zjUF/JhQv7jOff/O+fcwyERAQAQEaoVjsdOirgP93L+W5svJpeq8xVfPWD/yPkepekBWbjETl8nM0h9XtkRV72xLbmdn5hJ/xdw4OaVkC6U7oBwg6MRH0d7fGTbQDoLIYKUXa2/rO5C6SdWOHh/4/HrLQCwvZZUoZi2Dh/ysdPbRZ0dNeOQCMj2WXTiaMCUtsdUKn0dQHcNAEZCVr+DViJjYAW6/NqI34txS0eVIqEwRgfONMTbApyORDE3PIbF9dX2AKPHTyESCFbMExeGMTL9EguZVHuAxY3vmBscwtkjfS3NTQELuQzi72bwaGAQ8elEUzNQtQUiLsmf3X3eCt/n1uBMPQUy2bqSDCIuNXQgjHnJ5kzTUt47rUQY8w0AG2ZcLX/bkc2t5m5mlJdTv22Y8QZAPjGbBPHl8oePRb2yruu9BjBu8msRGrF8YjZZGb3+mA5ePee4ip9xoKOfj/UGSRuYtR/b+ldxyW/paz+fv/0EtLhGT91DF2NgubtXnu4VXk1N1vzFP99f037PUFbu4yIAAAAASUVORK5CYII=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10267950" y="4603750"/>
          <a:ext cx="203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203200</xdr:colOff>
      <xdr:row>14</xdr:row>
      <xdr:rowOff>6350</xdr:rowOff>
    </xdr:to>
    <xdr:sp macro="" textlink="">
      <xdr:nvSpPr>
        <xdr:cNvPr id="8" name="AutoShape 1" descr="data:image/png;base64,iVBORw0KGgoAAAANSUhEUgAAABAAAAAQCAYAAAAf8/9hAAAACXBIWXMAAAsSAAALEgHS3X78AAAB3ElEQVQ4jY2TPWhTURTH/+e8l7QNJg0qCJpCSdEnONTFDk5udfILs9mS6iJYpI4VnURXUcRJrFG3gm3tXLpIxaUUIVA/iLRJayQ2Nk1q7cu99zjUF/JhQv7jOff/O+fcwyERAQAQEaoVjsdOirgP93L+W5svJpeq8xVfPWD/yPkepekBWbjETl8nM0h9XtkRV72xLbmdn5hJ/xdw4OaVkC6U7oBwg6MRH0d7fGTbQDoLIYKUXa2/rO5C6SdWOHh/4/HrLQCwvZZUoZi2Dh/ysdPbRZ0dNeOQCMj2WXTiaMCUtsdUKn0dQHcNAEZCVr+DViJjYAW6/NqI34txS0eVIqEwRgfONMTbApyORDE3PIbF9dX2AKPHTyESCFbMExeGMTL9EguZVHuAxY3vmBscwtkjfS3NTQELuQzi72bwaGAQ8elEUzNQtQUiLsmf3X3eCt/n1uBMPQUy2bqSDCIuNXQgjHnJ5kzTUt47rUQY8w0AG2ZcLX/bkc2t5m5mlJdTv22Y8QZAPjGbBPHl8oePRb2yruu9BjBu8msRGrF8YjZZGb3+mA5ePee4ip9xoKOfj/UGSRuYtR/b+ldxyW/paz+fv/0EtLhGT91DF2NgubtXnu4VXk1N1vzFP99f037PUFbu4yIAAAAASUVORK5CYII=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1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9086850" y="5029200"/>
          <a:ext cx="203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184150</xdr:colOff>
      <xdr:row>14</xdr:row>
      <xdr:rowOff>6350</xdr:rowOff>
    </xdr:to>
    <xdr:sp macro="" textlink="">
      <xdr:nvSpPr>
        <xdr:cNvPr id="9" name="AutoShape 2" descr="data:image/png;base64,iVBORw0KGgoAAAANSUhEUgAAABAAAAAQCAYAAAAf8/9hAAAACXBIWXMAAAsSAAALEgHS3X78AAAB3ElEQVQ4jY2TPWhTURTH/+e8l7QNJg0qCJpCSdEnONTFDk5udfILs9mS6iJYpI4VnURXUcRJrFG3gm3tXLpIxaUUIVA/iLRJayQ2Nk1q7cu99zjUF/JhQv7jOff/O+fcwyERAQAQEaoVjsdOirgP93L+W5svJpeq8xVfPWD/yPkepekBWbjETl8nM0h9XtkRV72xLbmdn5hJ/xdw4OaVkC6U7oBwg6MRH0d7fGTbQDoLIYKUXa2/rO5C6SdWOHh/4/HrLQCwvZZUoZi2Dh/ysdPbRZ0dNeOQCMj2WXTiaMCUtsdUKn0dQHcNAEZCVr+DViJjYAW6/NqI34txS0eVIqEwRgfONMTbApyORDE3PIbF9dX2AKPHTyESCFbMExeGMTL9EguZVHuAxY3vmBscwtkjfS3NTQELuQzi72bwaGAQ8elEUzNQtQUiLsmf3X3eCt/n1uBMPQUy2bqSDCIuNXQgjHnJ5kzTUt47rUQY8w0AG2ZcLX/bkc2t5m5mlJdTv22Y8QZAPjGbBPHl8oePRb2yruu9BjBu8msRGrF8YjZZGb3+mA5ePee4ip9xoKOfj/UGSRuYtR/b+ldxyW/paz+fv/0EtLhGT91DF2NgubtXnu4VXk1N1vzFP99f037PUFbu4yIAAAAASUVORK5CYII=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00000000-0008-0000-01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2108200" y="5029200"/>
          <a:ext cx="1841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203200</xdr:colOff>
      <xdr:row>14</xdr:row>
      <xdr:rowOff>6350</xdr:rowOff>
    </xdr:to>
    <xdr:sp macro="" textlink="">
      <xdr:nvSpPr>
        <xdr:cNvPr id="10" name="AutoShape 3" descr="data:image/png;base64,iVBORw0KGgoAAAANSUhEUgAAABAAAAAQCAYAAAAf8/9hAAAACXBIWXMAAAsSAAALEgHS3X78AAAB3ElEQVQ4jY2TPWhTURTH/+e8l7QNJg0qCJpCSdEnONTFDk5udfILs9mS6iJYpI4VnURXUcRJrFG3gm3tXLpIxaUUIVA/iLRJayQ2Nk1q7cu99zjUF/JhQv7jOff/O+fcwyERAQAQEaoVjsdOirgP93L+W5svJpeq8xVfPWD/yPkepekBWbjETl8nM0h9XtkRV72xLbmdn5hJ/xdw4OaVkC6U7oBwg6MRH0d7fGTbQDoLIYKUXa2/rO5C6SdWOHh/4/HrLQCwvZZUoZi2Dh/ysdPbRZ0dNeOQCMj2WXTiaMCUtsdUKn0dQHcNAEZCVr+DViJjYAW6/NqI34txS0eVIqEwRgfONMTbApyORDE3PIbF9dX2AKPHTyESCFbMExeGMTL9EguZVHuAxY3vmBscwtkjfS3NTQELuQzi72bwaGAQ8elEUzNQtQUiLsmf3X3eCt/n1uBMPQUy2bqSDCIuNXQgjHnJ5kzTUt47rUQY8w0AG2ZcLX/bkc2t5m5mlJdTv22Y8QZAPjGbBPHl8oePRb2yruu9BjBu8msRGrF8YjZZGb3+mA5ePee4ip9xoKOfj/UGSRuYtR/b+ldxyW/paz+fv/0EtLhGT91DF2NgubtXnu4VXk1N1vzFP99f037PUFbu4yIAAAAASUVORK5CYII=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01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0267950" y="5029200"/>
          <a:ext cx="203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203200</xdr:colOff>
      <xdr:row>13</xdr:row>
      <xdr:rowOff>6350</xdr:rowOff>
    </xdr:to>
    <xdr:sp macro="" textlink="">
      <xdr:nvSpPr>
        <xdr:cNvPr id="11" name="AutoShape 1" descr="data:image/png;base64,iVBORw0KGgoAAAANSUhEUgAAABAAAAAQCAYAAAAf8/9hAAAACXBIWXMAAAsSAAALEgHS3X78AAAB3ElEQVQ4jY2TPWhTURTH/+e8l7QNJg0qCJpCSdEnONTFDk5udfILs9mS6iJYpI4VnURXUcRJrFG3gm3tXLpIxaUUIVA/iLRJayQ2Nk1q7cu99zjUF/JhQv7jOff/O+fcwyERAQAQEaoVjsdOirgP93L+W5svJpeq8xVfPWD/yPkepekBWbjETl8nM0h9XtkRV72xLbmdn5hJ/xdw4OaVkC6U7oBwg6MRH0d7fGTbQDoLIYKUXa2/rO5C6SdWOHh/4/HrLQCwvZZUoZi2Dh/ysdPbRZ0dNeOQCMj2WXTiaMCUtsdUKn0dQHcNAEZCVr+DViJjYAW6/NqI34txS0eVIqEwRgfONMTbApyORDE3PIbF9dX2AKPHTyESCFbMExeGMTL9EguZVHuAxY3vmBscwtkjfS3NTQELuQzi72bwaGAQ8elEUzNQtQUiLsmf3X3eCt/n1uBMPQUy2bqSDCIuNXQgjHnJ5kzTUt47rUQY8w0AG2ZcLX/bkc2t5m5mlJdTv22Y8QZAPjGbBPHl8oePRb2yruu9BjBu8msRGrF8YjZZGb3+mA5ePee4ip9xoKOfj/UGSRuYtR/b+ldxyW/paz+fv/0EtLhGT91DF2NgubtXnu4VXk1N1vzFP99f037PUFbu4yIAAAAASUVORK5CYII=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100-00000B000000}"/>
            </a:ext>
          </a:extLst>
        </xdr:cNvPr>
        <xdr:cNvSpPr>
          <a:spLocks noChangeAspect="1" noChangeArrowheads="1"/>
        </xdr:cNvSpPr>
      </xdr:nvSpPr>
      <xdr:spPr bwMode="auto">
        <a:xfrm>
          <a:off x="9086850" y="4603750"/>
          <a:ext cx="203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184150</xdr:colOff>
      <xdr:row>13</xdr:row>
      <xdr:rowOff>6350</xdr:rowOff>
    </xdr:to>
    <xdr:sp macro="" textlink="">
      <xdr:nvSpPr>
        <xdr:cNvPr id="12" name="AutoShape 2" descr="data:image/png;base64,iVBORw0KGgoAAAANSUhEUgAAABAAAAAQCAYAAAAf8/9hAAAACXBIWXMAAAsSAAALEgHS3X78AAAB3ElEQVQ4jY2TPWhTURTH/+e8l7QNJg0qCJpCSdEnONTFDk5udfILs9mS6iJYpI4VnURXUcRJrFG3gm3tXLpIxaUUIVA/iLRJayQ2Nk1q7cu99zjUF/JhQv7jOff/O+fcwyERAQAQEaoVjsdOirgP93L+W5svJpeq8xVfPWD/yPkepekBWbjETl8nM0h9XtkRV72xLbmdn5hJ/xdw4OaVkC6U7oBwg6MRH0d7fGTbQDoLIYKUXa2/rO5C6SdWOHh/4/HrLQCwvZZUoZi2Dh/ysdPbRZ0dNeOQCMj2WXTiaMCUtsdUKn0dQHcNAEZCVr+DViJjYAW6/NqI34txS0eVIqEwRgfONMTbApyORDE3PIbF9dX2AKPHTyESCFbMExeGMTL9EguZVHuAxY3vmBscwtkjfS3NTQELuQzi72bwaGAQ8elEUzNQtQUiLsmf3X3eCt/n1uBMPQUy2bqSDCIuNXQgjHnJ5kzTUt47rUQY8w0AG2ZcLX/bkc2t5m5mlJdTv22Y8QZAPjGbBPHl8oePRb2yruu9BjBu8msRGrF8YjZZGb3+mA5ePee4ip9xoKOfj/UGSRuYtR/b+ldxyW/paz+fv/0EtLhGT91DF2NgubtXnu4VXk1N1vzFP99f037PUFbu4yIAAAAASUVORK5CYII=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2108200" y="4603750"/>
          <a:ext cx="1841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203200</xdr:colOff>
      <xdr:row>13</xdr:row>
      <xdr:rowOff>6350</xdr:rowOff>
    </xdr:to>
    <xdr:sp macro="" textlink="">
      <xdr:nvSpPr>
        <xdr:cNvPr id="13" name="AutoShape 3" descr="data:image/png;base64,iVBORw0KGgoAAAANSUhEUgAAABAAAAAQCAYAAAAf8/9hAAAACXBIWXMAAAsSAAALEgHS3X78AAAB3ElEQVQ4jY2TPWhTURTH/+e8l7QNJg0qCJpCSdEnONTFDk5udfILs9mS6iJYpI4VnURXUcRJrFG3gm3tXLpIxaUUIVA/iLRJayQ2Nk1q7cu99zjUF/JhQv7jOff/O+fcwyERAQAQEaoVjsdOirgP93L+W5svJpeq8xVfPWD/yPkepekBWbjETl8nM0h9XtkRV72xLbmdn5hJ/xdw4OaVkC6U7oBwg6MRH0d7fGTbQDoLIYKUXa2/rO5C6SdWOHh/4/HrLQCwvZZUoZi2Dh/ysdPbRZ0dNeOQCMj2WXTiaMCUtsdUKn0dQHcNAEZCVr+DViJjYAW6/NqI34txS0eVIqEwRgfONMTbApyORDE3PIbF9dX2AKPHTyESCFbMExeGMTL9EguZVHuAxY3vmBscwtkjfS3NTQELuQzi72bwaGAQ8elEUzNQtQUiLsmf3X3eCt/n1uBMPQUy2bqSDCIuNXQgjHnJ5kzTUt47rUQY8w0AG2ZcLX/bkc2t5m5mlJdTv22Y8QZAPjGbBPHl8oePRb2yruu9BjBu8msRGrF8YjZZGb3+mA5ePee4ip9xoKOfj/UGSRuYtR/b+ldxyW/paz+fv/0EtLhGT91DF2NgubtXnu4VXk1N1vzFP99f037PUFbu4yIAAAAASUVORK5CYII=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01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0267950" y="4603750"/>
          <a:ext cx="203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203200</xdr:colOff>
      <xdr:row>13</xdr:row>
      <xdr:rowOff>0</xdr:rowOff>
    </xdr:to>
    <xdr:sp macro="" textlink="">
      <xdr:nvSpPr>
        <xdr:cNvPr id="14" name="AutoShape 3" descr="data:image/png;base64,iVBORw0KGgoAAAANSUhEUgAAABAAAAAQCAYAAAAf8/9hAAAACXBIWXMAAAsSAAALEgHS3X78AAAB3ElEQVQ4jY2TPWhTURTH/+e8l7QNJg0qCJpCSdEnONTFDk5udfILs9mS6iJYpI4VnURXUcRJrFG3gm3tXLpIxaUUIVA/iLRJayQ2Nk1q7cu99zjUF/JhQv7jOff/O+fcwyERAQAQEaoVjsdOirgP93L+W5svJpeq8xVfPWD/yPkepekBWbjETl8nM0h9XtkRV72xLbmdn5hJ/xdw4OaVkC6U7oBwg6MRH0d7fGTbQDoLIYKUXa2/rO5C6SdWOHh/4/HrLQCwvZZUoZi2Dh/ysdPbRZ0dNeOQCMj2WXTiaMCUtsdUKn0dQHcNAEZCVr+DViJjYAW6/NqI34txS0eVIqEwRgfONMTbApyORDE3PIbF9dX2AKPHTyESCFbMExeGMTL9EguZVHuAxY3vmBscwtkjfS3NTQELuQzi72bwaGAQ8elEUzNQtQUiLsmf3X3eCt/n1uBMPQUy2bqSDCIuNXQgjHnJ5kzTUt47rUQY8w0AG2ZcLX/bkc2t5m5mlJdTv22Y8QZAPjGbBPHl8oePRb2yruu9BjBu8msRGrF8YjZZGb3+mA5ePee4ip9xoKOfj/UGSRuYtR/b+ldxyW/paz+fv/0EtLhGT91DF2NgubtXnu4VXk1N1vzFP99f037PUFbu4yIAAAAASUVORK5CYII=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01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0267950" y="4603750"/>
          <a:ext cx="203200" cy="184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/>
  <dimension ref="A2:L217"/>
  <sheetViews>
    <sheetView tabSelected="1" topLeftCell="A202" zoomScale="50" zoomScaleNormal="50" zoomScaleSheetLayoutView="70" workbookViewId="0">
      <selection activeCell="M208" sqref="M208"/>
    </sheetView>
  </sheetViews>
  <sheetFormatPr baseColWidth="10" defaultColWidth="10.90625" defaultRowHeight="35"/>
  <cols>
    <col min="1" max="1" width="8.453125" style="1" customWidth="1"/>
    <col min="2" max="2" width="11.54296875" style="1" customWidth="1"/>
    <col min="3" max="3" width="73.36328125" style="1" customWidth="1"/>
    <col min="4" max="4" width="11.36328125" style="1" customWidth="1"/>
    <col min="5" max="5" width="15.90625" style="2" customWidth="1"/>
    <col min="6" max="6" width="13.54296875" style="10" customWidth="1"/>
    <col min="7" max="7" width="24.81640625" style="11" customWidth="1"/>
    <col min="8" max="8" width="1.6328125" style="1" hidden="1" customWidth="1"/>
    <col min="9" max="9" width="11.453125" style="1" hidden="1" customWidth="1"/>
    <col min="10" max="10" width="14" style="88" customWidth="1"/>
    <col min="11" max="11" width="11.81640625" style="1" customWidth="1"/>
    <col min="12" max="16384" width="10.90625" style="1"/>
  </cols>
  <sheetData>
    <row r="2" spans="1:12" ht="18">
      <c r="A2" s="13"/>
      <c r="B2" s="13"/>
      <c r="C2" s="13"/>
      <c r="D2" s="13"/>
      <c r="E2" s="42"/>
      <c r="F2" s="42"/>
      <c r="G2" s="43"/>
      <c r="H2" s="13"/>
      <c r="I2" s="13"/>
      <c r="J2" s="81"/>
      <c r="K2" s="13"/>
      <c r="L2" s="13"/>
    </row>
    <row r="3" spans="1:12" s="4" customFormat="1" ht="18" customHeight="1">
      <c r="A3" s="13"/>
      <c r="B3" s="44" t="s">
        <v>0</v>
      </c>
      <c r="C3" s="13"/>
      <c r="D3" s="45"/>
      <c r="E3" s="45"/>
      <c r="F3" s="45"/>
      <c r="G3" s="46"/>
      <c r="H3" s="13"/>
      <c r="I3" s="13"/>
      <c r="J3" s="81"/>
      <c r="K3" s="13"/>
      <c r="L3" s="13"/>
    </row>
    <row r="4" spans="1:12" s="4" customFormat="1" ht="18" customHeight="1">
      <c r="A4" s="13"/>
      <c r="B4" s="44" t="s">
        <v>1</v>
      </c>
      <c r="C4" s="13"/>
      <c r="D4" s="45"/>
      <c r="E4" s="45"/>
      <c r="F4" s="45"/>
      <c r="G4" s="46"/>
      <c r="H4" s="13"/>
      <c r="I4" s="13"/>
      <c r="J4" s="81"/>
      <c r="K4" s="13"/>
      <c r="L4" s="13"/>
    </row>
    <row r="5" spans="1:12" s="4" customFormat="1" ht="18">
      <c r="A5" s="13"/>
      <c r="B5" s="90" t="s">
        <v>436</v>
      </c>
      <c r="C5" s="90"/>
      <c r="D5" s="90"/>
      <c r="E5" s="90"/>
      <c r="F5" s="90"/>
      <c r="G5" s="90"/>
      <c r="H5" s="13"/>
      <c r="I5" s="13"/>
      <c r="J5" s="81"/>
      <c r="K5" s="13"/>
      <c r="L5" s="13"/>
    </row>
    <row r="6" spans="1:12" s="4" customFormat="1" ht="18">
      <c r="A6" s="13"/>
      <c r="B6" s="48" t="s">
        <v>2</v>
      </c>
      <c r="C6" s="13"/>
      <c r="D6" s="45"/>
      <c r="E6" s="45"/>
      <c r="F6" s="45"/>
      <c r="G6" s="46"/>
      <c r="H6" s="13"/>
      <c r="I6" s="13"/>
      <c r="J6" s="81"/>
      <c r="K6" s="13"/>
      <c r="L6" s="13"/>
    </row>
    <row r="7" spans="1:12" s="4" customFormat="1" ht="18">
      <c r="A7" s="13"/>
      <c r="B7" s="48"/>
      <c r="C7" s="13"/>
      <c r="D7" s="45"/>
      <c r="E7" s="45"/>
      <c r="F7" s="45"/>
      <c r="G7" s="46"/>
      <c r="H7" s="13"/>
      <c r="I7" s="13"/>
      <c r="J7" s="81"/>
      <c r="K7" s="13"/>
      <c r="L7" s="13"/>
    </row>
    <row r="8" spans="1:12" s="4" customFormat="1" ht="28.25" customHeight="1">
      <c r="A8" s="13"/>
      <c r="B8" s="52" t="s">
        <v>3</v>
      </c>
      <c r="C8" s="53"/>
      <c r="D8" s="91"/>
      <c r="E8" s="91"/>
      <c r="F8" s="91"/>
      <c r="G8" s="91"/>
      <c r="H8" s="13"/>
      <c r="I8" s="13"/>
      <c r="J8" s="81"/>
      <c r="K8" s="13"/>
      <c r="L8" s="13"/>
    </row>
    <row r="9" spans="1:12" s="4" customFormat="1" ht="29.4" customHeight="1">
      <c r="A9" s="13"/>
      <c r="B9" s="49" t="s">
        <v>4</v>
      </c>
      <c r="C9" s="16"/>
      <c r="D9" s="91"/>
      <c r="E9" s="91"/>
      <c r="F9" s="91"/>
      <c r="G9" s="91"/>
      <c r="H9" s="13"/>
      <c r="I9" s="13"/>
      <c r="J9" s="81"/>
      <c r="K9" s="13"/>
      <c r="L9" s="13"/>
    </row>
    <row r="10" spans="1:12" s="4" customFormat="1" ht="23.5" thickBot="1">
      <c r="B10" s="17"/>
      <c r="C10" s="18"/>
      <c r="D10" s="19"/>
      <c r="E10" s="19"/>
      <c r="F10" s="19"/>
      <c r="G10" s="20"/>
      <c r="J10" s="82"/>
    </row>
    <row r="11" spans="1:12" s="4" customFormat="1" ht="50.25" customHeight="1">
      <c r="B11" s="50" t="s">
        <v>5</v>
      </c>
      <c r="C11" s="50" t="s">
        <v>6</v>
      </c>
      <c r="D11" s="51" t="s">
        <v>7</v>
      </c>
      <c r="E11" s="51" t="s">
        <v>8</v>
      </c>
      <c r="F11" s="54" t="s">
        <v>9</v>
      </c>
      <c r="G11" s="55" t="s">
        <v>10</v>
      </c>
      <c r="H11" s="15"/>
      <c r="I11" s="15"/>
      <c r="J11" s="82"/>
    </row>
    <row r="12" spans="1:12" s="4" customFormat="1" ht="41.25" customHeight="1">
      <c r="B12" s="95" t="s">
        <v>11</v>
      </c>
      <c r="C12" s="96"/>
      <c r="D12" s="97"/>
      <c r="E12" s="97"/>
      <c r="F12" s="97"/>
      <c r="G12" s="97"/>
      <c r="H12" s="21"/>
      <c r="I12" s="21"/>
      <c r="J12" s="83"/>
    </row>
    <row r="13" spans="1:12" s="4" customFormat="1" ht="27.5" customHeight="1">
      <c r="B13" s="22" t="s">
        <v>12</v>
      </c>
      <c r="C13" s="14" t="s">
        <v>13</v>
      </c>
      <c r="D13" s="23" t="s">
        <v>14</v>
      </c>
      <c r="E13" s="76">
        <v>40</v>
      </c>
      <c r="F13" s="56">
        <v>0</v>
      </c>
      <c r="G13" s="24"/>
      <c r="H13" s="25"/>
      <c r="I13" s="25"/>
      <c r="J13" s="84"/>
    </row>
    <row r="14" spans="1:12" s="4" customFormat="1" ht="27.5" customHeight="1">
      <c r="B14" s="22" t="s">
        <v>15</v>
      </c>
      <c r="C14" s="14" t="s">
        <v>16</v>
      </c>
      <c r="D14" s="23" t="s">
        <v>14</v>
      </c>
      <c r="E14" s="76">
        <v>40</v>
      </c>
      <c r="F14" s="56">
        <v>0</v>
      </c>
      <c r="G14" s="24"/>
      <c r="H14" s="25"/>
      <c r="I14" s="25"/>
      <c r="J14" s="84"/>
    </row>
    <row r="15" spans="1:12" s="4" customFormat="1" ht="27.5" customHeight="1">
      <c r="B15" s="22" t="s">
        <v>17</v>
      </c>
      <c r="C15" s="14" t="s">
        <v>18</v>
      </c>
      <c r="D15" s="23" t="s">
        <v>14</v>
      </c>
      <c r="E15" s="76">
        <v>60</v>
      </c>
      <c r="F15" s="56">
        <v>0</v>
      </c>
      <c r="G15" s="24"/>
      <c r="H15" s="25"/>
      <c r="I15" s="25"/>
      <c r="J15" s="84"/>
    </row>
    <row r="16" spans="1:12" s="4" customFormat="1" ht="27.5" customHeight="1">
      <c r="B16" s="22" t="s">
        <v>19</v>
      </c>
      <c r="C16" s="14" t="s">
        <v>20</v>
      </c>
      <c r="D16" s="23" t="s">
        <v>14</v>
      </c>
      <c r="E16" s="76">
        <v>80</v>
      </c>
      <c r="F16" s="56">
        <v>0</v>
      </c>
      <c r="G16" s="24"/>
      <c r="H16" s="25"/>
      <c r="I16" s="25"/>
      <c r="J16" s="84"/>
    </row>
    <row r="17" spans="2:10" s="4" customFormat="1" ht="27.5" customHeight="1">
      <c r="B17" s="22" t="s">
        <v>21</v>
      </c>
      <c r="C17" s="14" t="s">
        <v>22</v>
      </c>
      <c r="D17" s="23" t="s">
        <v>14</v>
      </c>
      <c r="E17" s="76">
        <v>80</v>
      </c>
      <c r="F17" s="56">
        <v>0</v>
      </c>
      <c r="G17" s="24"/>
      <c r="H17" s="25"/>
      <c r="I17" s="25"/>
      <c r="J17" s="84"/>
    </row>
    <row r="18" spans="2:10" s="4" customFormat="1" ht="27.5" customHeight="1">
      <c r="B18" s="22" t="s">
        <v>23</v>
      </c>
      <c r="C18" s="14" t="s">
        <v>24</v>
      </c>
      <c r="D18" s="23" t="s">
        <v>14</v>
      </c>
      <c r="E18" s="76">
        <v>35</v>
      </c>
      <c r="F18" s="56">
        <v>0</v>
      </c>
      <c r="G18" s="24"/>
      <c r="H18" s="25"/>
      <c r="I18" s="25"/>
      <c r="J18" s="84"/>
    </row>
    <row r="19" spans="2:10" s="4" customFormat="1" ht="27.5" customHeight="1">
      <c r="B19" s="22" t="s">
        <v>25</v>
      </c>
      <c r="C19" s="14" t="s">
        <v>26</v>
      </c>
      <c r="D19" s="23" t="s">
        <v>14</v>
      </c>
      <c r="E19" s="76">
        <v>35</v>
      </c>
      <c r="F19" s="56">
        <v>0</v>
      </c>
      <c r="G19" s="24"/>
      <c r="H19" s="25"/>
      <c r="I19" s="25"/>
      <c r="J19" s="84"/>
    </row>
    <row r="20" spans="2:10" s="4" customFormat="1" ht="27.5" customHeight="1">
      <c r="B20" s="22" t="s">
        <v>27</v>
      </c>
      <c r="C20" s="14" t="s">
        <v>28</v>
      </c>
      <c r="D20" s="23" t="s">
        <v>29</v>
      </c>
      <c r="E20" s="76">
        <v>45</v>
      </c>
      <c r="F20" s="56">
        <v>0</v>
      </c>
      <c r="G20" s="24"/>
      <c r="H20" s="25"/>
      <c r="I20" s="25"/>
      <c r="J20" s="84"/>
    </row>
    <row r="21" spans="2:10" s="4" customFormat="1" ht="27.5" customHeight="1">
      <c r="B21" s="22" t="s">
        <v>30</v>
      </c>
      <c r="C21" s="14" t="s">
        <v>31</v>
      </c>
      <c r="D21" s="23" t="s">
        <v>14</v>
      </c>
      <c r="E21" s="76">
        <v>60</v>
      </c>
      <c r="F21" s="56">
        <v>0</v>
      </c>
      <c r="G21" s="24"/>
      <c r="H21" s="25"/>
      <c r="I21" s="25"/>
      <c r="J21" s="84"/>
    </row>
    <row r="22" spans="2:10" s="4" customFormat="1" ht="27.5" customHeight="1">
      <c r="B22" s="22" t="s">
        <v>32</v>
      </c>
      <c r="C22" s="14" t="s">
        <v>33</v>
      </c>
      <c r="D22" s="23" t="s">
        <v>14</v>
      </c>
      <c r="E22" s="76">
        <v>50</v>
      </c>
      <c r="F22" s="56">
        <v>0</v>
      </c>
      <c r="G22" s="24"/>
      <c r="H22" s="25"/>
      <c r="I22" s="25"/>
      <c r="J22" s="84"/>
    </row>
    <row r="23" spans="2:10" s="4" customFormat="1" ht="27.5" customHeight="1">
      <c r="B23" s="22" t="s">
        <v>34</v>
      </c>
      <c r="C23" s="14" t="s">
        <v>35</v>
      </c>
      <c r="D23" s="23" t="s">
        <v>14</v>
      </c>
      <c r="E23" s="76">
        <v>50</v>
      </c>
      <c r="F23" s="56">
        <v>0</v>
      </c>
      <c r="G23" s="24"/>
      <c r="H23" s="25"/>
      <c r="I23" s="25"/>
      <c r="J23" s="84"/>
    </row>
    <row r="24" spans="2:10" s="4" customFormat="1" ht="27.5" customHeight="1">
      <c r="B24" s="22" t="s">
        <v>36</v>
      </c>
      <c r="C24" s="14" t="s">
        <v>37</v>
      </c>
      <c r="D24" s="23" t="s">
        <v>14</v>
      </c>
      <c r="E24" s="76">
        <v>50</v>
      </c>
      <c r="F24" s="56">
        <v>0</v>
      </c>
      <c r="G24" s="24"/>
      <c r="H24" s="25"/>
      <c r="I24" s="25"/>
      <c r="J24" s="84"/>
    </row>
    <row r="25" spans="2:10" s="4" customFormat="1" ht="27.5" customHeight="1">
      <c r="B25" s="22" t="s">
        <v>38</v>
      </c>
      <c r="C25" s="14" t="s">
        <v>39</v>
      </c>
      <c r="D25" s="23" t="s">
        <v>14</v>
      </c>
      <c r="E25" s="76">
        <v>30</v>
      </c>
      <c r="F25" s="56">
        <v>0</v>
      </c>
      <c r="G25" s="24"/>
      <c r="H25" s="25"/>
      <c r="I25" s="25"/>
      <c r="J25" s="84"/>
    </row>
    <row r="26" spans="2:10" s="4" customFormat="1" ht="27.5" customHeight="1">
      <c r="B26" s="22" t="s">
        <v>40</v>
      </c>
      <c r="C26" s="14" t="s">
        <v>41</v>
      </c>
      <c r="D26" s="23" t="s">
        <v>14</v>
      </c>
      <c r="E26" s="76">
        <v>30</v>
      </c>
      <c r="F26" s="56">
        <v>0</v>
      </c>
      <c r="G26" s="24"/>
      <c r="H26" s="25"/>
      <c r="I26" s="25"/>
      <c r="J26" s="84"/>
    </row>
    <row r="27" spans="2:10" s="4" customFormat="1" ht="27.5" customHeight="1">
      <c r="B27" s="22" t="s">
        <v>42</v>
      </c>
      <c r="C27" s="14" t="s">
        <v>43</v>
      </c>
      <c r="D27" s="23" t="s">
        <v>14</v>
      </c>
      <c r="E27" s="76">
        <v>45</v>
      </c>
      <c r="F27" s="56">
        <v>0</v>
      </c>
      <c r="G27" s="24"/>
      <c r="H27" s="25"/>
      <c r="I27" s="25"/>
      <c r="J27" s="84"/>
    </row>
    <row r="28" spans="2:10" s="4" customFormat="1" ht="27.5" customHeight="1">
      <c r="B28" s="22" t="s">
        <v>44</v>
      </c>
      <c r="C28" s="14" t="s">
        <v>45</v>
      </c>
      <c r="D28" s="23" t="s">
        <v>14</v>
      </c>
      <c r="E28" s="76">
        <v>45</v>
      </c>
      <c r="F28" s="56">
        <v>0</v>
      </c>
      <c r="G28" s="24"/>
      <c r="H28" s="25"/>
      <c r="I28" s="25"/>
      <c r="J28" s="84"/>
    </row>
    <row r="29" spans="2:10" s="4" customFormat="1" ht="27.5" customHeight="1">
      <c r="B29" s="22" t="s">
        <v>46</v>
      </c>
      <c r="C29" s="14" t="s">
        <v>47</v>
      </c>
      <c r="D29" s="23" t="s">
        <v>14</v>
      </c>
      <c r="E29" s="76">
        <v>75</v>
      </c>
      <c r="F29" s="56">
        <v>0</v>
      </c>
      <c r="G29" s="24"/>
      <c r="H29" s="25"/>
      <c r="I29" s="25"/>
      <c r="J29" s="84"/>
    </row>
    <row r="30" spans="2:10" s="4" customFormat="1" ht="27.5" customHeight="1">
      <c r="B30" s="22" t="s">
        <v>48</v>
      </c>
      <c r="C30" s="14" t="s">
        <v>49</v>
      </c>
      <c r="D30" s="23" t="s">
        <v>14</v>
      </c>
      <c r="E30" s="76">
        <v>30</v>
      </c>
      <c r="F30" s="56">
        <v>0</v>
      </c>
      <c r="G30" s="24"/>
      <c r="H30" s="25"/>
      <c r="I30" s="25"/>
      <c r="J30" s="84"/>
    </row>
    <row r="31" spans="2:10" s="4" customFormat="1" ht="27.5" customHeight="1">
      <c r="B31" s="22" t="s">
        <v>50</v>
      </c>
      <c r="C31" s="14" t="s">
        <v>51</v>
      </c>
      <c r="D31" s="23" t="s">
        <v>14</v>
      </c>
      <c r="E31" s="76">
        <v>30</v>
      </c>
      <c r="F31" s="56">
        <v>0</v>
      </c>
      <c r="G31" s="24"/>
      <c r="H31" s="25"/>
      <c r="I31" s="25"/>
      <c r="J31" s="84"/>
    </row>
    <row r="32" spans="2:10" s="4" customFormat="1" ht="27.5" customHeight="1">
      <c r="B32" s="22" t="s">
        <v>52</v>
      </c>
      <c r="C32" s="14" t="s">
        <v>53</v>
      </c>
      <c r="D32" s="23" t="s">
        <v>14</v>
      </c>
      <c r="E32" s="76">
        <v>24</v>
      </c>
      <c r="F32" s="56">
        <v>0</v>
      </c>
      <c r="G32" s="24"/>
      <c r="H32" s="25"/>
      <c r="I32" s="25"/>
      <c r="J32" s="84"/>
    </row>
    <row r="33" spans="2:10" s="4" customFormat="1" ht="27.5" customHeight="1">
      <c r="B33" s="22" t="s">
        <v>54</v>
      </c>
      <c r="C33" s="14" t="s">
        <v>55</v>
      </c>
      <c r="D33" s="23" t="s">
        <v>14</v>
      </c>
      <c r="E33" s="76">
        <v>20</v>
      </c>
      <c r="F33" s="56">
        <v>0</v>
      </c>
      <c r="G33" s="24"/>
      <c r="H33" s="25"/>
      <c r="I33" s="25"/>
      <c r="J33" s="84"/>
    </row>
    <row r="34" spans="2:10" s="4" customFormat="1" ht="27.5" customHeight="1">
      <c r="B34" s="22" t="s">
        <v>56</v>
      </c>
      <c r="C34" s="14" t="s">
        <v>57</v>
      </c>
      <c r="D34" s="23" t="s">
        <v>14</v>
      </c>
      <c r="E34" s="76">
        <v>40</v>
      </c>
      <c r="F34" s="56">
        <v>0</v>
      </c>
      <c r="G34" s="24"/>
      <c r="H34" s="25"/>
      <c r="I34" s="25"/>
      <c r="J34" s="84"/>
    </row>
    <row r="35" spans="2:10" s="4" customFormat="1" ht="27.5" customHeight="1">
      <c r="B35" s="22" t="s">
        <v>58</v>
      </c>
      <c r="C35" s="14" t="s">
        <v>59</v>
      </c>
      <c r="D35" s="23" t="s">
        <v>14</v>
      </c>
      <c r="E35" s="76">
        <v>25</v>
      </c>
      <c r="F35" s="56">
        <v>0</v>
      </c>
      <c r="G35" s="24"/>
      <c r="H35" s="25"/>
      <c r="I35" s="25"/>
      <c r="J35" s="84"/>
    </row>
    <row r="36" spans="2:10" s="4" customFormat="1" ht="27.5" customHeight="1">
      <c r="B36" s="22" t="s">
        <v>60</v>
      </c>
      <c r="C36" s="14" t="s">
        <v>61</v>
      </c>
      <c r="D36" s="23" t="s">
        <v>14</v>
      </c>
      <c r="E36" s="76">
        <v>30</v>
      </c>
      <c r="F36" s="56">
        <v>0</v>
      </c>
      <c r="G36" s="24"/>
      <c r="H36" s="25"/>
      <c r="I36" s="25"/>
      <c r="J36" s="84"/>
    </row>
    <row r="37" spans="2:10" s="4" customFormat="1" ht="27.5" customHeight="1">
      <c r="B37" s="22" t="s">
        <v>62</v>
      </c>
      <c r="C37" s="14" t="s">
        <v>63</v>
      </c>
      <c r="D37" s="23" t="s">
        <v>14</v>
      </c>
      <c r="E37" s="76">
        <v>14</v>
      </c>
      <c r="F37" s="56">
        <v>0</v>
      </c>
      <c r="G37" s="24"/>
      <c r="H37" s="25"/>
      <c r="I37" s="25"/>
      <c r="J37" s="84"/>
    </row>
    <row r="38" spans="2:10" s="4" customFormat="1" ht="27.5" customHeight="1">
      <c r="B38" s="22" t="s">
        <v>64</v>
      </c>
      <c r="C38" s="14" t="s">
        <v>65</v>
      </c>
      <c r="D38" s="23" t="s">
        <v>14</v>
      </c>
      <c r="E38" s="76">
        <v>10</v>
      </c>
      <c r="F38" s="56">
        <v>0</v>
      </c>
      <c r="G38" s="24"/>
      <c r="H38" s="25"/>
      <c r="I38" s="25"/>
      <c r="J38" s="84"/>
    </row>
    <row r="39" spans="2:10" s="4" customFormat="1" ht="27.5" customHeight="1">
      <c r="B39" s="22" t="s">
        <v>66</v>
      </c>
      <c r="C39" s="14" t="s">
        <v>67</v>
      </c>
      <c r="D39" s="23" t="s">
        <v>14</v>
      </c>
      <c r="E39" s="76">
        <v>25</v>
      </c>
      <c r="F39" s="56">
        <v>0</v>
      </c>
      <c r="G39" s="24"/>
      <c r="H39" s="25"/>
      <c r="I39" s="25"/>
      <c r="J39" s="84"/>
    </row>
    <row r="40" spans="2:10" s="4" customFormat="1" ht="27.5" customHeight="1">
      <c r="B40" s="22" t="s">
        <v>68</v>
      </c>
      <c r="C40" s="14" t="s">
        <v>69</v>
      </c>
      <c r="D40" s="23" t="s">
        <v>14</v>
      </c>
      <c r="E40" s="76">
        <v>35</v>
      </c>
      <c r="F40" s="56">
        <v>0</v>
      </c>
      <c r="G40" s="24"/>
      <c r="H40" s="25"/>
      <c r="I40" s="25"/>
      <c r="J40" s="84"/>
    </row>
    <row r="41" spans="2:10" s="4" customFormat="1" ht="27.5" customHeight="1">
      <c r="B41" s="22" t="s">
        <v>70</v>
      </c>
      <c r="C41" s="14" t="s">
        <v>71</v>
      </c>
      <c r="D41" s="23" t="s">
        <v>14</v>
      </c>
      <c r="E41" s="76">
        <v>40</v>
      </c>
      <c r="F41" s="56">
        <v>0</v>
      </c>
      <c r="G41" s="24"/>
      <c r="H41" s="25"/>
      <c r="I41" s="25"/>
      <c r="J41" s="84"/>
    </row>
    <row r="42" spans="2:10" s="4" customFormat="1" ht="27.5" customHeight="1">
      <c r="B42" s="22" t="s">
        <v>72</v>
      </c>
      <c r="C42" s="14" t="s">
        <v>73</v>
      </c>
      <c r="D42" s="23" t="s">
        <v>14</v>
      </c>
      <c r="E42" s="76">
        <v>24</v>
      </c>
      <c r="F42" s="56">
        <v>0</v>
      </c>
      <c r="G42" s="24"/>
      <c r="H42" s="25"/>
      <c r="I42" s="25"/>
      <c r="J42" s="84"/>
    </row>
    <row r="43" spans="2:10" s="4" customFormat="1" ht="27.5" customHeight="1">
      <c r="B43" s="22" t="s">
        <v>74</v>
      </c>
      <c r="C43" s="14" t="s">
        <v>75</v>
      </c>
      <c r="D43" s="23" t="s">
        <v>14</v>
      </c>
      <c r="E43" s="76">
        <v>14</v>
      </c>
      <c r="F43" s="56">
        <v>0</v>
      </c>
      <c r="G43" s="24"/>
      <c r="H43" s="25"/>
      <c r="I43" s="25"/>
      <c r="J43" s="84"/>
    </row>
    <row r="44" spans="2:10" s="4" customFormat="1" ht="27.5" customHeight="1">
      <c r="B44" s="22" t="s">
        <v>76</v>
      </c>
      <c r="C44" s="14" t="s">
        <v>77</v>
      </c>
      <c r="D44" s="23" t="s">
        <v>14</v>
      </c>
      <c r="E44" s="76">
        <v>10</v>
      </c>
      <c r="F44" s="56">
        <v>0</v>
      </c>
      <c r="G44" s="24"/>
      <c r="H44" s="25"/>
      <c r="I44" s="25"/>
      <c r="J44" s="84"/>
    </row>
    <row r="45" spans="2:10" s="4" customFormat="1" ht="27.5" customHeight="1">
      <c r="B45" s="22" t="s">
        <v>78</v>
      </c>
      <c r="C45" s="14" t="s">
        <v>79</v>
      </c>
      <c r="D45" s="23" t="s">
        <v>14</v>
      </c>
      <c r="E45" s="76">
        <v>20</v>
      </c>
      <c r="F45" s="56">
        <v>0</v>
      </c>
      <c r="G45" s="24"/>
      <c r="H45" s="25"/>
      <c r="I45" s="25"/>
      <c r="J45" s="84"/>
    </row>
    <row r="46" spans="2:10" s="4" customFormat="1" ht="27.5" customHeight="1">
      <c r="B46" s="22" t="s">
        <v>80</v>
      </c>
      <c r="C46" s="14" t="s">
        <v>81</v>
      </c>
      <c r="D46" s="23" t="s">
        <v>14</v>
      </c>
      <c r="E46" s="76">
        <v>20</v>
      </c>
      <c r="F46" s="56">
        <v>0</v>
      </c>
      <c r="G46" s="24"/>
      <c r="H46" s="25"/>
      <c r="I46" s="25"/>
      <c r="J46" s="84"/>
    </row>
    <row r="47" spans="2:10" s="4" customFormat="1" ht="27.5" customHeight="1">
      <c r="B47" s="22" t="s">
        <v>82</v>
      </c>
      <c r="C47" s="14" t="s">
        <v>83</v>
      </c>
      <c r="D47" s="23" t="s">
        <v>14</v>
      </c>
      <c r="E47" s="76">
        <v>10</v>
      </c>
      <c r="F47" s="56">
        <v>0</v>
      </c>
      <c r="G47" s="24"/>
      <c r="H47" s="25"/>
      <c r="I47" s="25"/>
      <c r="J47" s="84"/>
    </row>
    <row r="48" spans="2:10" s="4" customFormat="1" ht="27.5" customHeight="1">
      <c r="B48" s="22" t="s">
        <v>84</v>
      </c>
      <c r="C48" s="14" t="s">
        <v>85</v>
      </c>
      <c r="D48" s="23" t="s">
        <v>14</v>
      </c>
      <c r="E48" s="76">
        <v>15</v>
      </c>
      <c r="F48" s="56">
        <v>0</v>
      </c>
      <c r="G48" s="24"/>
      <c r="H48" s="25"/>
      <c r="I48" s="25"/>
      <c r="J48" s="84"/>
    </row>
    <row r="49" spans="2:10" s="4" customFormat="1" ht="27.5" customHeight="1">
      <c r="B49" s="22" t="s">
        <v>86</v>
      </c>
      <c r="C49" s="14" t="s">
        <v>87</v>
      </c>
      <c r="D49" s="23" t="s">
        <v>14</v>
      </c>
      <c r="E49" s="76">
        <v>10</v>
      </c>
      <c r="F49" s="56">
        <v>0</v>
      </c>
      <c r="G49" s="24"/>
      <c r="H49" s="25"/>
      <c r="I49" s="25"/>
      <c r="J49" s="84"/>
    </row>
    <row r="50" spans="2:10" s="4" customFormat="1" ht="27.5" customHeight="1">
      <c r="B50" s="22" t="s">
        <v>88</v>
      </c>
      <c r="C50" s="14" t="s">
        <v>89</v>
      </c>
      <c r="D50" s="23" t="s">
        <v>14</v>
      </c>
      <c r="E50" s="76">
        <v>10</v>
      </c>
      <c r="F50" s="56">
        <v>0</v>
      </c>
      <c r="G50" s="24"/>
      <c r="H50" s="25"/>
      <c r="I50" s="25"/>
      <c r="J50" s="84"/>
    </row>
    <row r="51" spans="2:10" s="4" customFormat="1" ht="27.5" customHeight="1">
      <c r="B51" s="22" t="s">
        <v>90</v>
      </c>
      <c r="C51" s="14" t="s">
        <v>91</v>
      </c>
      <c r="D51" s="23" t="s">
        <v>14</v>
      </c>
      <c r="E51" s="76">
        <v>8</v>
      </c>
      <c r="F51" s="56">
        <v>0</v>
      </c>
      <c r="G51" s="24"/>
      <c r="H51" s="25"/>
      <c r="I51" s="25"/>
      <c r="J51" s="84"/>
    </row>
    <row r="52" spans="2:10" s="4" customFormat="1" ht="27.5" customHeight="1">
      <c r="B52" s="22" t="s">
        <v>92</v>
      </c>
      <c r="C52" s="14" t="s">
        <v>93</v>
      </c>
      <c r="D52" s="23" t="s">
        <v>14</v>
      </c>
      <c r="E52" s="76">
        <v>10</v>
      </c>
      <c r="F52" s="56">
        <v>0</v>
      </c>
      <c r="G52" s="24"/>
      <c r="H52" s="25"/>
      <c r="I52" s="25"/>
      <c r="J52" s="84"/>
    </row>
    <row r="53" spans="2:10" s="4" customFormat="1" ht="27.5" customHeight="1">
      <c r="B53" s="22" t="s">
        <v>94</v>
      </c>
      <c r="C53" s="14" t="s">
        <v>95</v>
      </c>
      <c r="D53" s="23" t="s">
        <v>14</v>
      </c>
      <c r="E53" s="76">
        <v>12</v>
      </c>
      <c r="F53" s="56">
        <v>0</v>
      </c>
      <c r="G53" s="24"/>
      <c r="H53" s="25"/>
      <c r="I53" s="25"/>
      <c r="J53" s="84"/>
    </row>
    <row r="54" spans="2:10" s="4" customFormat="1" ht="27.5" customHeight="1">
      <c r="B54" s="22" t="s">
        <v>96</v>
      </c>
      <c r="C54" s="14" t="s">
        <v>97</v>
      </c>
      <c r="D54" s="23" t="s">
        <v>14</v>
      </c>
      <c r="E54" s="76">
        <v>10</v>
      </c>
      <c r="F54" s="56">
        <v>0</v>
      </c>
      <c r="G54" s="24"/>
      <c r="H54" s="25"/>
      <c r="I54" s="25"/>
      <c r="J54" s="84"/>
    </row>
    <row r="55" spans="2:10" s="4" customFormat="1" ht="27.5" customHeight="1">
      <c r="B55" s="22" t="s">
        <v>98</v>
      </c>
      <c r="C55" s="14" t="s">
        <v>99</v>
      </c>
      <c r="D55" s="23" t="s">
        <v>14</v>
      </c>
      <c r="E55" s="76">
        <v>30</v>
      </c>
      <c r="F55" s="56">
        <v>0</v>
      </c>
      <c r="G55" s="24"/>
      <c r="H55" s="25"/>
      <c r="I55" s="25"/>
      <c r="J55" s="84"/>
    </row>
    <row r="56" spans="2:10" s="4" customFormat="1" ht="27.5" customHeight="1">
      <c r="B56" s="22" t="s">
        <v>100</v>
      </c>
      <c r="C56" s="14" t="s">
        <v>101</v>
      </c>
      <c r="D56" s="23" t="s">
        <v>14</v>
      </c>
      <c r="E56" s="76">
        <v>20</v>
      </c>
      <c r="F56" s="56">
        <v>0</v>
      </c>
      <c r="G56" s="24"/>
      <c r="H56" s="25"/>
      <c r="I56" s="25"/>
      <c r="J56" s="84"/>
    </row>
    <row r="57" spans="2:10" s="4" customFormat="1" ht="27.5" customHeight="1">
      <c r="B57" s="22" t="s">
        <v>102</v>
      </c>
      <c r="C57" s="14" t="s">
        <v>103</v>
      </c>
      <c r="D57" s="23" t="s">
        <v>14</v>
      </c>
      <c r="E57" s="76">
        <v>20</v>
      </c>
      <c r="F57" s="56">
        <v>0</v>
      </c>
      <c r="G57" s="24"/>
      <c r="H57" s="25"/>
      <c r="I57" s="25"/>
      <c r="J57" s="84"/>
    </row>
    <row r="58" spans="2:10" s="4" customFormat="1" ht="27.5" customHeight="1">
      <c r="B58" s="22" t="s">
        <v>104</v>
      </c>
      <c r="C58" s="14" t="s">
        <v>105</v>
      </c>
      <c r="D58" s="23" t="s">
        <v>14</v>
      </c>
      <c r="E58" s="76">
        <v>10</v>
      </c>
      <c r="F58" s="56">
        <v>0</v>
      </c>
      <c r="G58" s="24"/>
      <c r="H58" s="25"/>
      <c r="I58" s="25"/>
      <c r="J58" s="84"/>
    </row>
    <row r="59" spans="2:10" s="4" customFormat="1" ht="27.5" customHeight="1">
      <c r="B59" s="22" t="s">
        <v>106</v>
      </c>
      <c r="C59" s="14" t="s">
        <v>107</v>
      </c>
      <c r="D59" s="23" t="s">
        <v>14</v>
      </c>
      <c r="E59" s="76">
        <v>5</v>
      </c>
      <c r="F59" s="56">
        <v>0</v>
      </c>
      <c r="G59" s="24"/>
      <c r="H59" s="25"/>
      <c r="I59" s="25"/>
      <c r="J59" s="84"/>
    </row>
    <row r="60" spans="2:10" s="4" customFormat="1" ht="27.5" customHeight="1">
      <c r="B60" s="22" t="s">
        <v>108</v>
      </c>
      <c r="C60" s="14" t="s">
        <v>109</v>
      </c>
      <c r="D60" s="23" t="s">
        <v>14</v>
      </c>
      <c r="E60" s="76">
        <v>8</v>
      </c>
      <c r="F60" s="56">
        <v>0</v>
      </c>
      <c r="G60" s="24"/>
      <c r="H60" s="25"/>
      <c r="I60" s="25"/>
      <c r="J60" s="84"/>
    </row>
    <row r="61" spans="2:10" s="4" customFormat="1" ht="27.5" customHeight="1">
      <c r="B61" s="22" t="s">
        <v>110</v>
      </c>
      <c r="C61" s="14" t="s">
        <v>111</v>
      </c>
      <c r="D61" s="23" t="s">
        <v>14</v>
      </c>
      <c r="E61" s="76">
        <v>25</v>
      </c>
      <c r="F61" s="56">
        <v>0</v>
      </c>
      <c r="G61" s="24"/>
      <c r="H61" s="25"/>
      <c r="I61" s="25"/>
      <c r="J61" s="84"/>
    </row>
    <row r="62" spans="2:10" s="4" customFormat="1" ht="27.5" customHeight="1">
      <c r="B62" s="22" t="s">
        <v>112</v>
      </c>
      <c r="C62" s="14" t="s">
        <v>113</v>
      </c>
      <c r="D62" s="23" t="s">
        <v>14</v>
      </c>
      <c r="E62" s="76">
        <v>20</v>
      </c>
      <c r="F62" s="56">
        <v>0</v>
      </c>
      <c r="G62" s="24"/>
      <c r="H62" s="25"/>
      <c r="I62" s="25"/>
      <c r="J62" s="84"/>
    </row>
    <row r="63" spans="2:10" s="4" customFormat="1" ht="27.5" customHeight="1">
      <c r="B63" s="22" t="s">
        <v>114</v>
      </c>
      <c r="C63" s="14" t="s">
        <v>115</v>
      </c>
      <c r="D63" s="23" t="s">
        <v>14</v>
      </c>
      <c r="E63" s="76">
        <v>25</v>
      </c>
      <c r="F63" s="56">
        <v>0</v>
      </c>
      <c r="G63" s="24"/>
      <c r="H63" s="25"/>
      <c r="I63" s="25"/>
      <c r="J63" s="84"/>
    </row>
    <row r="64" spans="2:10" s="4" customFormat="1" ht="27.5" customHeight="1">
      <c r="B64" s="22" t="s">
        <v>116</v>
      </c>
      <c r="C64" s="14" t="s">
        <v>117</v>
      </c>
      <c r="D64" s="23" t="s">
        <v>14</v>
      </c>
      <c r="E64" s="76">
        <v>25</v>
      </c>
      <c r="F64" s="56">
        <v>0</v>
      </c>
      <c r="G64" s="24"/>
      <c r="H64" s="25"/>
      <c r="I64" s="25"/>
      <c r="J64" s="84"/>
    </row>
    <row r="65" spans="2:10" s="4" customFormat="1" ht="27.5" customHeight="1">
      <c r="B65" s="22" t="s">
        <v>118</v>
      </c>
      <c r="C65" s="14" t="s">
        <v>119</v>
      </c>
      <c r="D65" s="23" t="s">
        <v>14</v>
      </c>
      <c r="E65" s="76">
        <v>15</v>
      </c>
      <c r="F65" s="56">
        <v>0</v>
      </c>
      <c r="G65" s="24"/>
      <c r="H65" s="25"/>
      <c r="I65" s="25"/>
      <c r="J65" s="84"/>
    </row>
    <row r="66" spans="2:10" s="4" customFormat="1" ht="27.5" customHeight="1">
      <c r="B66" s="22" t="s">
        <v>120</v>
      </c>
      <c r="C66" s="14" t="s">
        <v>121</v>
      </c>
      <c r="D66" s="23" t="s">
        <v>14</v>
      </c>
      <c r="E66" s="76">
        <v>30</v>
      </c>
      <c r="F66" s="56">
        <v>0</v>
      </c>
      <c r="G66" s="24"/>
      <c r="H66" s="25"/>
      <c r="I66" s="25"/>
      <c r="J66" s="84"/>
    </row>
    <row r="67" spans="2:10" s="4" customFormat="1" ht="27.5" customHeight="1">
      <c r="B67" s="22" t="s">
        <v>122</v>
      </c>
      <c r="C67" s="14" t="s">
        <v>123</v>
      </c>
      <c r="D67" s="23" t="s">
        <v>14</v>
      </c>
      <c r="E67" s="76">
        <v>20</v>
      </c>
      <c r="F67" s="56">
        <v>0</v>
      </c>
      <c r="G67" s="24"/>
      <c r="H67" s="25"/>
      <c r="I67" s="25"/>
      <c r="J67" s="84"/>
    </row>
    <row r="68" spans="2:10" s="4" customFormat="1" ht="27.5" customHeight="1">
      <c r="B68" s="22" t="s">
        <v>124</v>
      </c>
      <c r="C68" s="14" t="s">
        <v>125</v>
      </c>
      <c r="D68" s="23" t="s">
        <v>14</v>
      </c>
      <c r="E68" s="76">
        <v>25</v>
      </c>
      <c r="F68" s="56">
        <v>0</v>
      </c>
      <c r="G68" s="24"/>
      <c r="H68" s="25"/>
      <c r="I68" s="25"/>
      <c r="J68" s="84"/>
    </row>
    <row r="69" spans="2:10" s="4" customFormat="1" ht="27.5" customHeight="1">
      <c r="B69" s="22" t="s">
        <v>126</v>
      </c>
      <c r="C69" s="14" t="s">
        <v>127</v>
      </c>
      <c r="D69" s="23" t="s">
        <v>14</v>
      </c>
      <c r="E69" s="76">
        <v>12</v>
      </c>
      <c r="F69" s="56">
        <v>0</v>
      </c>
      <c r="G69" s="24"/>
      <c r="H69" s="25"/>
      <c r="I69" s="25"/>
      <c r="J69" s="84"/>
    </row>
    <row r="70" spans="2:10" s="4" customFormat="1" ht="27.5" customHeight="1">
      <c r="B70" s="22" t="s">
        <v>128</v>
      </c>
      <c r="C70" s="14" t="s">
        <v>129</v>
      </c>
      <c r="D70" s="23" t="s">
        <v>14</v>
      </c>
      <c r="E70" s="76">
        <v>23</v>
      </c>
      <c r="F70" s="56">
        <v>0</v>
      </c>
      <c r="G70" s="24"/>
      <c r="H70" s="25"/>
      <c r="I70" s="25"/>
      <c r="J70" s="84"/>
    </row>
    <row r="71" spans="2:10" s="4" customFormat="1" ht="27.5" customHeight="1">
      <c r="B71" s="22" t="s">
        <v>130</v>
      </c>
      <c r="C71" s="14" t="s">
        <v>131</v>
      </c>
      <c r="D71" s="23" t="s">
        <v>14</v>
      </c>
      <c r="E71" s="76">
        <v>10</v>
      </c>
      <c r="F71" s="56">
        <v>0</v>
      </c>
      <c r="G71" s="24"/>
      <c r="H71" s="25"/>
      <c r="I71" s="25"/>
      <c r="J71" s="84"/>
    </row>
    <row r="72" spans="2:10" s="4" customFormat="1" ht="27.5" customHeight="1">
      <c r="B72" s="22" t="s">
        <v>132</v>
      </c>
      <c r="C72" s="26" t="s">
        <v>133</v>
      </c>
      <c r="D72" s="23" t="s">
        <v>14</v>
      </c>
      <c r="E72" s="76">
        <v>20</v>
      </c>
      <c r="F72" s="56">
        <v>0</v>
      </c>
      <c r="G72" s="24"/>
      <c r="H72" s="25"/>
      <c r="I72" s="25"/>
      <c r="J72" s="84"/>
    </row>
    <row r="73" spans="2:10" s="4" customFormat="1" ht="27.5" customHeight="1">
      <c r="B73" s="22" t="s">
        <v>134</v>
      </c>
      <c r="C73" s="14" t="s">
        <v>135</v>
      </c>
      <c r="D73" s="23" t="s">
        <v>14</v>
      </c>
      <c r="E73" s="76">
        <v>45</v>
      </c>
      <c r="F73" s="56">
        <v>0</v>
      </c>
      <c r="G73" s="24"/>
      <c r="H73" s="25"/>
      <c r="I73" s="25"/>
      <c r="J73" s="84"/>
    </row>
    <row r="74" spans="2:10" s="4" customFormat="1" ht="27.5" customHeight="1">
      <c r="B74" s="22" t="s">
        <v>136</v>
      </c>
      <c r="C74" s="14" t="s">
        <v>137</v>
      </c>
      <c r="D74" s="23" t="s">
        <v>14</v>
      </c>
      <c r="E74" s="76">
        <v>20</v>
      </c>
      <c r="F74" s="56">
        <v>0</v>
      </c>
      <c r="G74" s="24"/>
      <c r="H74" s="25"/>
      <c r="I74" s="25"/>
      <c r="J74" s="84"/>
    </row>
    <row r="75" spans="2:10" s="4" customFormat="1" ht="27.5" customHeight="1">
      <c r="B75" s="22" t="s">
        <v>138</v>
      </c>
      <c r="C75" s="14" t="s">
        <v>139</v>
      </c>
      <c r="D75" s="23" t="s">
        <v>14</v>
      </c>
      <c r="E75" s="76">
        <v>20</v>
      </c>
      <c r="F75" s="56">
        <v>0</v>
      </c>
      <c r="G75" s="24"/>
      <c r="H75" s="25"/>
      <c r="I75" s="25"/>
      <c r="J75" s="84"/>
    </row>
    <row r="76" spans="2:10" s="4" customFormat="1" ht="27.5" customHeight="1">
      <c r="B76" s="22" t="s">
        <v>140</v>
      </c>
      <c r="C76" s="14" t="s">
        <v>141</v>
      </c>
      <c r="D76" s="23" t="s">
        <v>14</v>
      </c>
      <c r="E76" s="76">
        <v>10</v>
      </c>
      <c r="F76" s="56">
        <v>0</v>
      </c>
      <c r="G76" s="24"/>
      <c r="H76" s="25"/>
      <c r="I76" s="25"/>
      <c r="J76" s="84"/>
    </row>
    <row r="77" spans="2:10" s="4" customFormat="1" ht="27.5" customHeight="1">
      <c r="B77" s="22" t="s">
        <v>142</v>
      </c>
      <c r="C77" s="14" t="s">
        <v>143</v>
      </c>
      <c r="D77" s="23" t="s">
        <v>14</v>
      </c>
      <c r="E77" s="76">
        <v>20</v>
      </c>
      <c r="F77" s="56">
        <v>0</v>
      </c>
      <c r="G77" s="24"/>
      <c r="H77" s="25"/>
      <c r="I77" s="25"/>
      <c r="J77" s="84"/>
    </row>
    <row r="78" spans="2:10" s="4" customFormat="1" ht="27.5" customHeight="1">
      <c r="B78" s="22" t="s">
        <v>144</v>
      </c>
      <c r="C78" s="14" t="s">
        <v>145</v>
      </c>
      <c r="D78" s="23" t="s">
        <v>14</v>
      </c>
      <c r="E78" s="76">
        <v>50</v>
      </c>
      <c r="F78" s="56">
        <v>0</v>
      </c>
      <c r="G78" s="24"/>
      <c r="H78" s="25"/>
      <c r="I78" s="25"/>
      <c r="J78" s="84"/>
    </row>
    <row r="79" spans="2:10" s="4" customFormat="1" ht="27.5" customHeight="1">
      <c r="B79" s="22" t="s">
        <v>146</v>
      </c>
      <c r="C79" s="14" t="s">
        <v>147</v>
      </c>
      <c r="D79" s="23" t="s">
        <v>14</v>
      </c>
      <c r="E79" s="76">
        <v>25</v>
      </c>
      <c r="F79" s="56">
        <v>0</v>
      </c>
      <c r="G79" s="24"/>
      <c r="H79" s="25"/>
      <c r="I79" s="25"/>
      <c r="J79" s="84"/>
    </row>
    <row r="80" spans="2:10" s="4" customFormat="1" ht="27.5" customHeight="1">
      <c r="B80" s="22" t="s">
        <v>148</v>
      </c>
      <c r="C80" s="14" t="s">
        <v>149</v>
      </c>
      <c r="D80" s="23" t="s">
        <v>14</v>
      </c>
      <c r="E80" s="76">
        <v>15</v>
      </c>
      <c r="F80" s="56">
        <v>0</v>
      </c>
      <c r="G80" s="24"/>
      <c r="H80" s="25"/>
      <c r="I80" s="25"/>
      <c r="J80" s="84"/>
    </row>
    <row r="81" spans="2:10" s="4" customFormat="1" ht="27.5" customHeight="1">
      <c r="B81" s="22" t="s">
        <v>150</v>
      </c>
      <c r="C81" s="14" t="s">
        <v>151</v>
      </c>
      <c r="D81" s="23" t="s">
        <v>14</v>
      </c>
      <c r="E81" s="76">
        <v>20</v>
      </c>
      <c r="F81" s="56">
        <v>0</v>
      </c>
      <c r="G81" s="24"/>
      <c r="H81" s="25"/>
      <c r="I81" s="25"/>
      <c r="J81" s="84"/>
    </row>
    <row r="82" spans="2:10" s="4" customFormat="1" ht="27.5" customHeight="1">
      <c r="B82" s="22" t="s">
        <v>152</v>
      </c>
      <c r="C82" s="14" t="s">
        <v>153</v>
      </c>
      <c r="D82" s="23" t="s">
        <v>14</v>
      </c>
      <c r="E82" s="76">
        <v>25</v>
      </c>
      <c r="F82" s="56">
        <v>0</v>
      </c>
      <c r="G82" s="24"/>
      <c r="H82" s="25"/>
      <c r="I82" s="25"/>
      <c r="J82" s="84"/>
    </row>
    <row r="83" spans="2:10" s="4" customFormat="1" ht="27.5" customHeight="1">
      <c r="B83" s="22" t="s">
        <v>154</v>
      </c>
      <c r="C83" s="14" t="s">
        <v>155</v>
      </c>
      <c r="D83" s="23" t="s">
        <v>14</v>
      </c>
      <c r="E83" s="76">
        <v>30</v>
      </c>
      <c r="F83" s="56">
        <v>0</v>
      </c>
      <c r="G83" s="24"/>
      <c r="H83" s="25"/>
      <c r="I83" s="25"/>
      <c r="J83" s="84"/>
    </row>
    <row r="84" spans="2:10" s="4" customFormat="1" ht="27.5" customHeight="1">
      <c r="B84" s="22" t="s">
        <v>156</v>
      </c>
      <c r="C84" s="14" t="s">
        <v>157</v>
      </c>
      <c r="D84" s="23" t="s">
        <v>14</v>
      </c>
      <c r="E84" s="76">
        <v>12</v>
      </c>
      <c r="F84" s="56">
        <v>0</v>
      </c>
      <c r="G84" s="24"/>
      <c r="H84" s="25"/>
      <c r="I84" s="25"/>
      <c r="J84" s="84"/>
    </row>
    <row r="85" spans="2:10" s="4" customFormat="1" ht="27.5" customHeight="1">
      <c r="B85" s="22" t="s">
        <v>158</v>
      </c>
      <c r="C85" s="14" t="s">
        <v>159</v>
      </c>
      <c r="D85" s="23" t="s">
        <v>14</v>
      </c>
      <c r="E85" s="76">
        <v>40</v>
      </c>
      <c r="F85" s="56">
        <v>0</v>
      </c>
      <c r="G85" s="24"/>
      <c r="H85" s="25"/>
      <c r="I85" s="25"/>
      <c r="J85" s="84"/>
    </row>
    <row r="86" spans="2:10" s="4" customFormat="1" ht="27.5" customHeight="1">
      <c r="B86" s="22" t="s">
        <v>160</v>
      </c>
      <c r="C86" s="14" t="s">
        <v>161</v>
      </c>
      <c r="D86" s="23" t="s">
        <v>14</v>
      </c>
      <c r="E86" s="76">
        <v>10</v>
      </c>
      <c r="F86" s="56">
        <v>0</v>
      </c>
      <c r="G86" s="24"/>
      <c r="H86" s="25"/>
      <c r="I86" s="25"/>
      <c r="J86" s="84"/>
    </row>
    <row r="87" spans="2:10" s="4" customFormat="1" ht="27.5" customHeight="1">
      <c r="B87" s="22" t="s">
        <v>162</v>
      </c>
      <c r="C87" s="14" t="s">
        <v>163</v>
      </c>
      <c r="D87" s="23" t="s">
        <v>14</v>
      </c>
      <c r="E87" s="76">
        <v>20</v>
      </c>
      <c r="F87" s="56">
        <v>0</v>
      </c>
      <c r="G87" s="24"/>
      <c r="H87" s="25"/>
      <c r="I87" s="25"/>
      <c r="J87" s="84"/>
    </row>
    <row r="88" spans="2:10" s="4" customFormat="1" ht="30.75" customHeight="1">
      <c r="B88" s="98" t="s">
        <v>164</v>
      </c>
      <c r="C88" s="101"/>
      <c r="D88" s="99"/>
      <c r="E88" s="99"/>
      <c r="F88" s="100"/>
      <c r="G88" s="27">
        <f>SUM(G13:G87)</f>
        <v>0</v>
      </c>
      <c r="H88" s="25"/>
      <c r="I88" s="25"/>
      <c r="J88" s="84"/>
    </row>
    <row r="89" spans="2:10" s="4" customFormat="1" ht="38.75" customHeight="1">
      <c r="B89" s="92" t="s">
        <v>165</v>
      </c>
      <c r="C89" s="93"/>
      <c r="D89" s="93"/>
      <c r="E89" s="93"/>
      <c r="F89" s="93"/>
      <c r="G89" s="94"/>
      <c r="H89" s="25"/>
      <c r="I89" s="25"/>
      <c r="J89" s="84"/>
    </row>
    <row r="90" spans="2:10" s="4" customFormat="1" ht="30.5" customHeight="1">
      <c r="B90" s="28" t="s">
        <v>166</v>
      </c>
      <c r="C90" s="29" t="s">
        <v>167</v>
      </c>
      <c r="D90" s="30" t="s">
        <v>168</v>
      </c>
      <c r="E90" s="77" t="s">
        <v>169</v>
      </c>
      <c r="F90" s="56">
        <v>0</v>
      </c>
      <c r="G90" s="24"/>
      <c r="H90" s="25"/>
      <c r="I90" s="25"/>
      <c r="J90" s="84"/>
    </row>
    <row r="91" spans="2:10" s="4" customFormat="1" ht="30.5" customHeight="1">
      <c r="B91" s="28" t="s">
        <v>170</v>
      </c>
      <c r="C91" s="29" t="s">
        <v>171</v>
      </c>
      <c r="D91" s="30" t="s">
        <v>168</v>
      </c>
      <c r="E91" s="77" t="s">
        <v>172</v>
      </c>
      <c r="F91" s="56">
        <v>0</v>
      </c>
      <c r="G91" s="24"/>
      <c r="H91" s="25"/>
      <c r="I91" s="25"/>
      <c r="J91" s="84"/>
    </row>
    <row r="92" spans="2:10" s="4" customFormat="1" ht="30.5" customHeight="1">
      <c r="B92" s="28" t="s">
        <v>173</v>
      </c>
      <c r="C92" s="31" t="s">
        <v>174</v>
      </c>
      <c r="D92" s="30" t="s">
        <v>168</v>
      </c>
      <c r="E92" s="77" t="s">
        <v>175</v>
      </c>
      <c r="F92" s="56">
        <v>0</v>
      </c>
      <c r="G92" s="24"/>
      <c r="H92" s="25"/>
      <c r="I92" s="25"/>
      <c r="J92" s="84"/>
    </row>
    <row r="93" spans="2:10" s="4" customFormat="1" ht="30.5" customHeight="1">
      <c r="B93" s="28" t="s">
        <v>176</v>
      </c>
      <c r="C93" s="30" t="s">
        <v>177</v>
      </c>
      <c r="D93" s="30" t="s">
        <v>168</v>
      </c>
      <c r="E93" s="77" t="s">
        <v>169</v>
      </c>
      <c r="F93" s="56">
        <v>0</v>
      </c>
      <c r="G93" s="24"/>
      <c r="H93" s="25"/>
      <c r="I93" s="25"/>
      <c r="J93" s="84"/>
    </row>
    <row r="94" spans="2:10" s="4" customFormat="1" ht="30.5" customHeight="1">
      <c r="B94" s="28" t="s">
        <v>178</v>
      </c>
      <c r="C94" s="30" t="s">
        <v>179</v>
      </c>
      <c r="D94" s="30" t="s">
        <v>168</v>
      </c>
      <c r="E94" s="77" t="s">
        <v>180</v>
      </c>
      <c r="F94" s="56">
        <v>0</v>
      </c>
      <c r="G94" s="24"/>
      <c r="H94" s="25"/>
      <c r="I94" s="25"/>
      <c r="J94" s="84"/>
    </row>
    <row r="95" spans="2:10" s="4" customFormat="1" ht="30.5" customHeight="1">
      <c r="B95" s="28" t="s">
        <v>181</v>
      </c>
      <c r="C95" s="30" t="s">
        <v>182</v>
      </c>
      <c r="D95" s="30" t="s">
        <v>168</v>
      </c>
      <c r="E95" s="77" t="s">
        <v>175</v>
      </c>
      <c r="F95" s="56">
        <v>0</v>
      </c>
      <c r="G95" s="24"/>
      <c r="H95" s="25"/>
      <c r="I95" s="25"/>
      <c r="J95" s="84"/>
    </row>
    <row r="96" spans="2:10" s="4" customFormat="1" ht="30.5" customHeight="1">
      <c r="B96" s="28" t="s">
        <v>183</v>
      </c>
      <c r="C96" s="30" t="s">
        <v>184</v>
      </c>
      <c r="D96" s="30" t="s">
        <v>168</v>
      </c>
      <c r="E96" s="77" t="s">
        <v>180</v>
      </c>
      <c r="F96" s="56">
        <v>0</v>
      </c>
      <c r="G96" s="24"/>
      <c r="H96" s="25"/>
      <c r="I96" s="25"/>
      <c r="J96" s="84"/>
    </row>
    <row r="97" spans="2:10" s="4" customFormat="1" ht="30.5" customHeight="1">
      <c r="B97" s="28" t="s">
        <v>185</v>
      </c>
      <c r="C97" s="30" t="s">
        <v>186</v>
      </c>
      <c r="D97" s="30" t="s">
        <v>168</v>
      </c>
      <c r="E97" s="77" t="s">
        <v>169</v>
      </c>
      <c r="F97" s="56">
        <v>0</v>
      </c>
      <c r="G97" s="24"/>
      <c r="H97" s="25"/>
      <c r="I97" s="25"/>
      <c r="J97" s="84"/>
    </row>
    <row r="98" spans="2:10" s="4" customFormat="1" ht="30.5" customHeight="1">
      <c r="B98" s="28" t="s">
        <v>187</v>
      </c>
      <c r="C98" s="30" t="s">
        <v>188</v>
      </c>
      <c r="D98" s="30" t="s">
        <v>168</v>
      </c>
      <c r="E98" s="77" t="s">
        <v>189</v>
      </c>
      <c r="F98" s="56">
        <v>0</v>
      </c>
      <c r="G98" s="24"/>
      <c r="H98" s="25"/>
      <c r="I98" s="25"/>
      <c r="J98" s="84"/>
    </row>
    <row r="99" spans="2:10" s="4" customFormat="1" ht="30.5" customHeight="1">
      <c r="B99" s="28" t="s">
        <v>190</v>
      </c>
      <c r="C99" s="30" t="s">
        <v>191</v>
      </c>
      <c r="D99" s="30" t="s">
        <v>168</v>
      </c>
      <c r="E99" s="77" t="s">
        <v>175</v>
      </c>
      <c r="F99" s="56">
        <v>0</v>
      </c>
      <c r="G99" s="24"/>
      <c r="H99" s="25"/>
      <c r="I99" s="25"/>
      <c r="J99" s="84"/>
    </row>
    <row r="100" spans="2:10" s="4" customFormat="1" ht="30.5" customHeight="1">
      <c r="B100" s="28" t="s">
        <v>192</v>
      </c>
      <c r="C100" s="30" t="s">
        <v>193</v>
      </c>
      <c r="D100" s="30" t="s">
        <v>168</v>
      </c>
      <c r="E100" s="77" t="s">
        <v>194</v>
      </c>
      <c r="F100" s="56">
        <v>0</v>
      </c>
      <c r="G100" s="24"/>
      <c r="H100" s="25"/>
      <c r="I100" s="25"/>
      <c r="J100" s="84"/>
    </row>
    <row r="101" spans="2:10" s="4" customFormat="1" ht="30.5" customHeight="1">
      <c r="B101" s="28" t="s">
        <v>195</v>
      </c>
      <c r="C101" s="30" t="s">
        <v>196</v>
      </c>
      <c r="D101" s="30" t="s">
        <v>168</v>
      </c>
      <c r="E101" s="77" t="s">
        <v>197</v>
      </c>
      <c r="F101" s="56">
        <v>0</v>
      </c>
      <c r="G101" s="24"/>
      <c r="H101" s="25"/>
      <c r="I101" s="25"/>
      <c r="J101" s="84"/>
    </row>
    <row r="102" spans="2:10" s="4" customFormat="1" ht="30.5" customHeight="1">
      <c r="B102" s="28" t="s">
        <v>198</v>
      </c>
      <c r="C102" s="30" t="s">
        <v>199</v>
      </c>
      <c r="D102" s="30" t="s">
        <v>168</v>
      </c>
      <c r="E102" s="77" t="s">
        <v>175</v>
      </c>
      <c r="F102" s="56">
        <v>0</v>
      </c>
      <c r="G102" s="24"/>
      <c r="H102" s="25"/>
      <c r="I102" s="25"/>
      <c r="J102" s="84"/>
    </row>
    <row r="103" spans="2:10" s="4" customFormat="1" ht="30.5" customHeight="1">
      <c r="B103" s="28" t="s">
        <v>200</v>
      </c>
      <c r="C103" s="30" t="s">
        <v>201</v>
      </c>
      <c r="D103" s="30" t="s">
        <v>168</v>
      </c>
      <c r="E103" s="77" t="s">
        <v>202</v>
      </c>
      <c r="F103" s="56">
        <v>0</v>
      </c>
      <c r="G103" s="24"/>
      <c r="H103" s="25"/>
      <c r="I103" s="25"/>
      <c r="J103" s="84"/>
    </row>
    <row r="104" spans="2:10" s="4" customFormat="1" ht="30.5" customHeight="1">
      <c r="B104" s="28" t="s">
        <v>203</v>
      </c>
      <c r="C104" s="30" t="s">
        <v>204</v>
      </c>
      <c r="D104" s="30" t="s">
        <v>168</v>
      </c>
      <c r="E104" s="77" t="s">
        <v>169</v>
      </c>
      <c r="F104" s="56">
        <v>0</v>
      </c>
      <c r="G104" s="24"/>
      <c r="H104" s="25"/>
      <c r="I104" s="25"/>
      <c r="J104" s="84"/>
    </row>
    <row r="105" spans="2:10" s="4" customFormat="1" ht="30.5" customHeight="1">
      <c r="B105" s="28" t="s">
        <v>205</v>
      </c>
      <c r="C105" s="30" t="s">
        <v>206</v>
      </c>
      <c r="D105" s="30" t="s">
        <v>168</v>
      </c>
      <c r="E105" s="77" t="s">
        <v>207</v>
      </c>
      <c r="F105" s="56">
        <v>0</v>
      </c>
      <c r="G105" s="24"/>
      <c r="H105" s="25"/>
      <c r="I105" s="25"/>
      <c r="J105" s="84"/>
    </row>
    <row r="106" spans="2:10" s="4" customFormat="1" ht="30.5" customHeight="1">
      <c r="B106" s="28" t="s">
        <v>208</v>
      </c>
      <c r="C106" s="30" t="s">
        <v>209</v>
      </c>
      <c r="D106" s="30" t="s">
        <v>168</v>
      </c>
      <c r="E106" s="77" t="s">
        <v>210</v>
      </c>
      <c r="F106" s="56">
        <v>0</v>
      </c>
      <c r="G106" s="24"/>
      <c r="H106" s="25"/>
      <c r="I106" s="25"/>
      <c r="J106" s="84"/>
    </row>
    <row r="107" spans="2:10" s="4" customFormat="1" ht="30.5" customHeight="1">
      <c r="B107" s="28" t="s">
        <v>211</v>
      </c>
      <c r="C107" s="30" t="s">
        <v>212</v>
      </c>
      <c r="D107" s="30" t="s">
        <v>168</v>
      </c>
      <c r="E107" s="77" t="s">
        <v>194</v>
      </c>
      <c r="F107" s="56">
        <v>0</v>
      </c>
      <c r="G107" s="24"/>
      <c r="H107" s="25"/>
      <c r="I107" s="25"/>
      <c r="J107" s="84"/>
    </row>
    <row r="108" spans="2:10" s="4" customFormat="1" ht="30.5" customHeight="1">
      <c r="B108" s="28" t="s">
        <v>213</v>
      </c>
      <c r="C108" s="30" t="s">
        <v>214</v>
      </c>
      <c r="D108" s="30" t="s">
        <v>168</v>
      </c>
      <c r="E108" s="77" t="s">
        <v>180</v>
      </c>
      <c r="F108" s="56">
        <v>0</v>
      </c>
      <c r="G108" s="24"/>
      <c r="H108" s="25"/>
      <c r="I108" s="25"/>
      <c r="J108" s="84"/>
    </row>
    <row r="109" spans="2:10" s="4" customFormat="1" ht="30.5" customHeight="1">
      <c r="B109" s="28" t="s">
        <v>215</v>
      </c>
      <c r="C109" s="30" t="s">
        <v>216</v>
      </c>
      <c r="D109" s="30" t="s">
        <v>168</v>
      </c>
      <c r="E109" s="77" t="s">
        <v>175</v>
      </c>
      <c r="F109" s="56">
        <v>0</v>
      </c>
      <c r="G109" s="24"/>
      <c r="H109" s="25"/>
      <c r="I109" s="25"/>
      <c r="J109" s="84"/>
    </row>
    <row r="110" spans="2:10" s="4" customFormat="1" ht="30.5" customHeight="1">
      <c r="B110" s="28" t="s">
        <v>217</v>
      </c>
      <c r="C110" s="30" t="s">
        <v>218</v>
      </c>
      <c r="D110" s="30" t="s">
        <v>168</v>
      </c>
      <c r="E110" s="77" t="s">
        <v>169</v>
      </c>
      <c r="F110" s="56">
        <v>0</v>
      </c>
      <c r="G110" s="24"/>
      <c r="H110" s="25"/>
      <c r="I110" s="25"/>
      <c r="J110" s="84"/>
    </row>
    <row r="111" spans="2:10" s="4" customFormat="1" ht="30.5" customHeight="1">
      <c r="B111" s="28" t="s">
        <v>219</v>
      </c>
      <c r="C111" s="30" t="s">
        <v>220</v>
      </c>
      <c r="D111" s="30" t="s">
        <v>168</v>
      </c>
      <c r="E111" s="77" t="s">
        <v>202</v>
      </c>
      <c r="F111" s="56">
        <v>0</v>
      </c>
      <c r="G111" s="24"/>
      <c r="H111" s="25"/>
      <c r="I111" s="25"/>
      <c r="J111" s="84"/>
    </row>
    <row r="112" spans="2:10" s="4" customFormat="1" ht="30.5" customHeight="1">
      <c r="B112" s="28" t="s">
        <v>221</v>
      </c>
      <c r="C112" s="30" t="s">
        <v>222</v>
      </c>
      <c r="D112" s="30" t="s">
        <v>168</v>
      </c>
      <c r="E112" s="77" t="s">
        <v>175</v>
      </c>
      <c r="F112" s="56">
        <v>0</v>
      </c>
      <c r="G112" s="24"/>
      <c r="H112" s="25"/>
      <c r="I112" s="25"/>
      <c r="J112" s="84"/>
    </row>
    <row r="113" spans="2:10" s="4" customFormat="1" ht="30.5" customHeight="1">
      <c r="B113" s="28" t="s">
        <v>223</v>
      </c>
      <c r="C113" s="30" t="s">
        <v>224</v>
      </c>
      <c r="D113" s="30" t="s">
        <v>168</v>
      </c>
      <c r="E113" s="77" t="s">
        <v>225</v>
      </c>
      <c r="F113" s="56">
        <v>0</v>
      </c>
      <c r="G113" s="24"/>
      <c r="H113" s="25"/>
      <c r="I113" s="25"/>
      <c r="J113" s="84"/>
    </row>
    <row r="114" spans="2:10" s="4" customFormat="1" ht="30.5" customHeight="1">
      <c r="B114" s="28" t="s">
        <v>226</v>
      </c>
      <c r="C114" s="30" t="s">
        <v>227</v>
      </c>
      <c r="D114" s="30" t="s">
        <v>168</v>
      </c>
      <c r="E114" s="77" t="s">
        <v>228</v>
      </c>
      <c r="F114" s="56">
        <v>0</v>
      </c>
      <c r="G114" s="24"/>
      <c r="H114" s="25"/>
      <c r="I114" s="25"/>
      <c r="J114" s="84"/>
    </row>
    <row r="115" spans="2:10" s="4" customFormat="1" ht="30.5" customHeight="1">
      <c r="B115" s="28" t="s">
        <v>229</v>
      </c>
      <c r="C115" s="30" t="s">
        <v>230</v>
      </c>
      <c r="D115" s="30" t="s">
        <v>168</v>
      </c>
      <c r="E115" s="77" t="s">
        <v>231</v>
      </c>
      <c r="F115" s="56">
        <v>0</v>
      </c>
      <c r="G115" s="24"/>
      <c r="H115" s="25"/>
      <c r="I115" s="25"/>
      <c r="J115" s="84"/>
    </row>
    <row r="116" spans="2:10" s="4" customFormat="1" ht="30.5" customHeight="1">
      <c r="B116" s="28" t="s">
        <v>232</v>
      </c>
      <c r="C116" s="30" t="s">
        <v>233</v>
      </c>
      <c r="D116" s="30" t="s">
        <v>168</v>
      </c>
      <c r="E116" s="77" t="s">
        <v>234</v>
      </c>
      <c r="F116" s="56">
        <v>0</v>
      </c>
      <c r="G116" s="24"/>
      <c r="H116" s="25"/>
      <c r="I116" s="25"/>
      <c r="J116" s="84"/>
    </row>
    <row r="117" spans="2:10" s="4" customFormat="1" ht="30.5" customHeight="1">
      <c r="B117" s="28" t="s">
        <v>235</v>
      </c>
      <c r="C117" s="31" t="s">
        <v>236</v>
      </c>
      <c r="D117" s="30" t="s">
        <v>168</v>
      </c>
      <c r="E117" s="77" t="s">
        <v>202</v>
      </c>
      <c r="F117" s="56">
        <v>0</v>
      </c>
      <c r="G117" s="24"/>
      <c r="H117" s="25"/>
      <c r="I117" s="25"/>
      <c r="J117" s="84"/>
    </row>
    <row r="118" spans="2:10" s="4" customFormat="1" ht="26" customHeight="1">
      <c r="B118" s="98" t="s">
        <v>237</v>
      </c>
      <c r="C118" s="99"/>
      <c r="D118" s="99"/>
      <c r="E118" s="99"/>
      <c r="F118" s="100"/>
      <c r="G118" s="27">
        <f>SUM(G90:G117)</f>
        <v>0</v>
      </c>
      <c r="H118" s="25"/>
      <c r="I118" s="25"/>
      <c r="J118" s="84"/>
    </row>
    <row r="119" spans="2:10" s="4" customFormat="1" ht="40.5" customHeight="1">
      <c r="B119" s="92" t="s">
        <v>238</v>
      </c>
      <c r="C119" s="93"/>
      <c r="D119" s="93"/>
      <c r="E119" s="93"/>
      <c r="F119" s="93"/>
      <c r="G119" s="94"/>
      <c r="H119" s="25"/>
      <c r="I119" s="25"/>
      <c r="J119" s="84"/>
    </row>
    <row r="120" spans="2:10" s="5" customFormat="1" ht="33" customHeight="1">
      <c r="B120" s="28" t="s">
        <v>239</v>
      </c>
      <c r="C120" s="30" t="s">
        <v>240</v>
      </c>
      <c r="D120" s="30" t="s">
        <v>168</v>
      </c>
      <c r="E120" s="76">
        <v>5</v>
      </c>
      <c r="F120" s="56">
        <v>0</v>
      </c>
      <c r="G120" s="24"/>
      <c r="H120" s="32"/>
      <c r="I120" s="32"/>
      <c r="J120" s="85"/>
    </row>
    <row r="121" spans="2:10" s="5" customFormat="1" ht="33" customHeight="1">
      <c r="B121" s="28" t="s">
        <v>241</v>
      </c>
      <c r="C121" s="30" t="s">
        <v>242</v>
      </c>
      <c r="D121" s="30" t="s">
        <v>243</v>
      </c>
      <c r="E121" s="76">
        <v>8</v>
      </c>
      <c r="F121" s="56">
        <v>0</v>
      </c>
      <c r="G121" s="24"/>
      <c r="H121" s="32"/>
      <c r="I121" s="32"/>
      <c r="J121" s="85"/>
    </row>
    <row r="122" spans="2:10" s="5" customFormat="1" ht="41.75" customHeight="1">
      <c r="B122" s="28" t="s">
        <v>244</v>
      </c>
      <c r="C122" s="30" t="s">
        <v>245</v>
      </c>
      <c r="D122" s="30" t="s">
        <v>246</v>
      </c>
      <c r="E122" s="76">
        <v>20</v>
      </c>
      <c r="F122" s="56">
        <v>0</v>
      </c>
      <c r="G122" s="24"/>
      <c r="H122" s="32"/>
      <c r="I122" s="32"/>
      <c r="J122" s="85"/>
    </row>
    <row r="123" spans="2:10" s="5" customFormat="1" ht="33" customHeight="1">
      <c r="B123" s="28" t="s">
        <v>247</v>
      </c>
      <c r="C123" s="30" t="s">
        <v>248</v>
      </c>
      <c r="D123" s="30" t="s">
        <v>168</v>
      </c>
      <c r="E123" s="76">
        <v>15</v>
      </c>
      <c r="F123" s="56">
        <v>0</v>
      </c>
      <c r="G123" s="24"/>
      <c r="H123" s="32"/>
      <c r="I123" s="32"/>
      <c r="J123" s="85"/>
    </row>
    <row r="124" spans="2:10" s="5" customFormat="1" ht="33" customHeight="1">
      <c r="B124" s="28" t="s">
        <v>249</v>
      </c>
      <c r="C124" s="30" t="s">
        <v>250</v>
      </c>
      <c r="D124" s="30" t="s">
        <v>168</v>
      </c>
      <c r="E124" s="76">
        <v>15</v>
      </c>
      <c r="F124" s="56">
        <v>0</v>
      </c>
      <c r="G124" s="24"/>
      <c r="H124" s="32"/>
      <c r="I124" s="32"/>
      <c r="J124" s="85"/>
    </row>
    <row r="125" spans="2:10" s="6" customFormat="1" ht="26" customHeight="1">
      <c r="B125" s="98" t="s">
        <v>251</v>
      </c>
      <c r="C125" s="99"/>
      <c r="D125" s="99"/>
      <c r="E125" s="99"/>
      <c r="F125" s="100"/>
      <c r="G125" s="27">
        <f>SUM(G120:G124)</f>
        <v>0</v>
      </c>
      <c r="H125" s="33"/>
      <c r="I125" s="33"/>
      <c r="J125" s="86"/>
    </row>
    <row r="126" spans="2:10" s="4" customFormat="1" ht="41.75" customHeight="1">
      <c r="B126" s="92" t="s">
        <v>252</v>
      </c>
      <c r="C126" s="93"/>
      <c r="D126" s="93"/>
      <c r="E126" s="93"/>
      <c r="F126" s="93"/>
      <c r="G126" s="94"/>
      <c r="H126" s="25"/>
      <c r="I126" s="25"/>
      <c r="J126" s="84"/>
    </row>
    <row r="127" spans="2:10" s="4" customFormat="1" ht="29.25" customHeight="1">
      <c r="B127" s="28" t="s">
        <v>253</v>
      </c>
      <c r="C127" s="30" t="s">
        <v>254</v>
      </c>
      <c r="D127" s="30" t="s">
        <v>255</v>
      </c>
      <c r="E127" s="76">
        <v>10</v>
      </c>
      <c r="F127" s="56">
        <v>0</v>
      </c>
      <c r="G127" s="24"/>
      <c r="H127" s="25"/>
      <c r="I127" s="25"/>
      <c r="J127" s="84"/>
    </row>
    <row r="128" spans="2:10" s="4" customFormat="1" ht="29.25" customHeight="1">
      <c r="B128" s="28" t="s">
        <v>256</v>
      </c>
      <c r="C128" s="30" t="s">
        <v>257</v>
      </c>
      <c r="D128" s="30" t="s">
        <v>255</v>
      </c>
      <c r="E128" s="76">
        <v>13</v>
      </c>
      <c r="F128" s="56">
        <v>0</v>
      </c>
      <c r="G128" s="24"/>
      <c r="H128" s="25"/>
      <c r="I128" s="25"/>
      <c r="J128" s="84"/>
    </row>
    <row r="129" spans="2:10" s="4" customFormat="1" ht="29.25" customHeight="1">
      <c r="B129" s="28" t="s">
        <v>258</v>
      </c>
      <c r="C129" s="30" t="s">
        <v>259</v>
      </c>
      <c r="D129" s="30" t="s">
        <v>255</v>
      </c>
      <c r="E129" s="76">
        <v>12</v>
      </c>
      <c r="F129" s="56">
        <v>0</v>
      </c>
      <c r="G129" s="24"/>
      <c r="H129" s="25"/>
      <c r="I129" s="25"/>
      <c r="J129" s="84"/>
    </row>
    <row r="130" spans="2:10" s="4" customFormat="1" ht="29.25" customHeight="1">
      <c r="B130" s="28" t="s">
        <v>260</v>
      </c>
      <c r="C130" s="30" t="s">
        <v>261</v>
      </c>
      <c r="D130" s="30" t="s">
        <v>255</v>
      </c>
      <c r="E130" s="76">
        <v>7</v>
      </c>
      <c r="F130" s="56">
        <v>0</v>
      </c>
      <c r="G130" s="24"/>
      <c r="H130" s="25"/>
      <c r="I130" s="25"/>
      <c r="J130" s="84"/>
    </row>
    <row r="131" spans="2:10" s="4" customFormat="1" ht="29.25" customHeight="1">
      <c r="B131" s="28" t="s">
        <v>262</v>
      </c>
      <c r="C131" s="30" t="s">
        <v>263</v>
      </c>
      <c r="D131" s="30" t="s">
        <v>255</v>
      </c>
      <c r="E131" s="76">
        <v>9</v>
      </c>
      <c r="F131" s="56">
        <v>0</v>
      </c>
      <c r="G131" s="24"/>
      <c r="H131" s="25"/>
      <c r="I131" s="25"/>
      <c r="J131" s="84"/>
    </row>
    <row r="132" spans="2:10" s="4" customFormat="1" ht="29.25" customHeight="1">
      <c r="B132" s="28" t="s">
        <v>264</v>
      </c>
      <c r="C132" s="30" t="s">
        <v>265</v>
      </c>
      <c r="D132" s="30" t="s">
        <v>255</v>
      </c>
      <c r="E132" s="76">
        <v>4</v>
      </c>
      <c r="F132" s="56">
        <v>0</v>
      </c>
      <c r="G132" s="24"/>
      <c r="H132" s="25"/>
      <c r="I132" s="25"/>
      <c r="J132" s="84"/>
    </row>
    <row r="133" spans="2:10" s="4" customFormat="1" ht="29.75" customHeight="1">
      <c r="B133" s="98" t="s">
        <v>266</v>
      </c>
      <c r="C133" s="99"/>
      <c r="D133" s="99"/>
      <c r="E133" s="99"/>
      <c r="F133" s="100"/>
      <c r="G133" s="27">
        <f>SUM(G127:G132)</f>
        <v>0</v>
      </c>
      <c r="H133" s="25"/>
      <c r="I133" s="25"/>
      <c r="J133" s="84"/>
    </row>
    <row r="134" spans="2:10" s="4" customFormat="1" ht="32.25" customHeight="1">
      <c r="B134" s="92" t="s">
        <v>267</v>
      </c>
      <c r="C134" s="93"/>
      <c r="D134" s="104"/>
      <c r="E134" s="93"/>
      <c r="F134" s="93"/>
      <c r="G134" s="94"/>
      <c r="H134" s="25"/>
      <c r="I134" s="25"/>
      <c r="J134" s="84"/>
    </row>
    <row r="135" spans="2:10" s="4" customFormat="1" ht="36" customHeight="1">
      <c r="B135" s="28" t="s">
        <v>268</v>
      </c>
      <c r="C135" s="34" t="s">
        <v>269</v>
      </c>
      <c r="D135" s="14" t="s">
        <v>168</v>
      </c>
      <c r="E135" s="78">
        <v>6</v>
      </c>
      <c r="F135" s="56">
        <v>0</v>
      </c>
      <c r="G135" s="24"/>
      <c r="H135" s="25"/>
      <c r="I135" s="25"/>
      <c r="J135" s="84"/>
    </row>
    <row r="136" spans="2:10" s="4" customFormat="1" ht="29.25" customHeight="1">
      <c r="B136" s="22" t="s">
        <v>270</v>
      </c>
      <c r="C136" s="35" t="s">
        <v>271</v>
      </c>
      <c r="D136" s="14" t="s">
        <v>168</v>
      </c>
      <c r="E136" s="78">
        <v>7</v>
      </c>
      <c r="F136" s="56">
        <v>0</v>
      </c>
      <c r="G136" s="24"/>
      <c r="H136" s="25"/>
      <c r="I136" s="25"/>
      <c r="J136" s="84"/>
    </row>
    <row r="137" spans="2:10" s="4" customFormat="1" ht="19.5" customHeight="1">
      <c r="B137" s="28" t="s">
        <v>272</v>
      </c>
      <c r="C137" s="36" t="s">
        <v>273</v>
      </c>
      <c r="D137" s="14" t="s">
        <v>168</v>
      </c>
      <c r="E137" s="78">
        <v>10</v>
      </c>
      <c r="F137" s="56">
        <v>0</v>
      </c>
      <c r="G137" s="24"/>
      <c r="H137" s="25"/>
      <c r="I137" s="25"/>
      <c r="J137" s="84"/>
    </row>
    <row r="138" spans="2:10" s="4" customFormat="1" ht="27.75" customHeight="1">
      <c r="B138" s="22" t="s">
        <v>274</v>
      </c>
      <c r="C138" s="36" t="s">
        <v>275</v>
      </c>
      <c r="D138" s="14" t="s">
        <v>168</v>
      </c>
      <c r="E138" s="78">
        <v>20</v>
      </c>
      <c r="F138" s="56">
        <v>0</v>
      </c>
      <c r="G138" s="24"/>
      <c r="H138" s="25"/>
      <c r="I138" s="25"/>
      <c r="J138" s="84"/>
    </row>
    <row r="139" spans="2:10" s="4" customFormat="1" ht="21.75" customHeight="1">
      <c r="B139" s="28" t="s">
        <v>276</v>
      </c>
      <c r="C139" s="36" t="s">
        <v>277</v>
      </c>
      <c r="D139" s="14" t="s">
        <v>168</v>
      </c>
      <c r="E139" s="78">
        <v>12</v>
      </c>
      <c r="F139" s="56">
        <v>0</v>
      </c>
      <c r="G139" s="24"/>
      <c r="H139" s="25"/>
      <c r="I139" s="25"/>
      <c r="J139" s="84"/>
    </row>
    <row r="140" spans="2:10" s="4" customFormat="1" ht="27.75" customHeight="1">
      <c r="B140" s="98" t="s">
        <v>278</v>
      </c>
      <c r="C140" s="101"/>
      <c r="D140" s="101"/>
      <c r="E140" s="99"/>
      <c r="F140" s="100"/>
      <c r="G140" s="27">
        <f>SUM(G135)</f>
        <v>0</v>
      </c>
      <c r="H140" s="25"/>
      <c r="I140" s="25"/>
      <c r="J140" s="84"/>
    </row>
    <row r="141" spans="2:10" s="4" customFormat="1" ht="32.25" customHeight="1">
      <c r="B141" s="92" t="s">
        <v>279</v>
      </c>
      <c r="C141" s="93"/>
      <c r="D141" s="93"/>
      <c r="E141" s="93"/>
      <c r="F141" s="93"/>
      <c r="G141" s="94"/>
      <c r="H141" s="25"/>
      <c r="I141" s="25"/>
      <c r="J141" s="84"/>
    </row>
    <row r="142" spans="2:10" s="4" customFormat="1" ht="18">
      <c r="B142" s="28" t="s">
        <v>280</v>
      </c>
      <c r="C142" s="30" t="s">
        <v>281</v>
      </c>
      <c r="D142" s="30" t="s">
        <v>14</v>
      </c>
      <c r="E142" s="76">
        <v>12</v>
      </c>
      <c r="F142" s="56">
        <v>0</v>
      </c>
      <c r="G142" s="24"/>
      <c r="H142" s="25"/>
      <c r="I142" s="25"/>
      <c r="J142" s="84"/>
    </row>
    <row r="143" spans="2:10" s="4" customFormat="1" ht="18">
      <c r="B143" s="28" t="s">
        <v>282</v>
      </c>
      <c r="C143" s="30" t="s">
        <v>283</v>
      </c>
      <c r="D143" s="30" t="s">
        <v>14</v>
      </c>
      <c r="E143" s="76">
        <v>32</v>
      </c>
      <c r="F143" s="56">
        <v>0</v>
      </c>
      <c r="G143" s="24"/>
      <c r="H143" s="25"/>
      <c r="I143" s="25"/>
      <c r="J143" s="84"/>
    </row>
    <row r="144" spans="2:10" s="4" customFormat="1" ht="18">
      <c r="B144" s="28" t="s">
        <v>284</v>
      </c>
      <c r="C144" s="30" t="s">
        <v>285</v>
      </c>
      <c r="D144" s="30" t="s">
        <v>14</v>
      </c>
      <c r="E144" s="76">
        <v>20</v>
      </c>
      <c r="F144" s="56">
        <v>0</v>
      </c>
      <c r="G144" s="24"/>
      <c r="H144" s="25"/>
      <c r="I144" s="25"/>
      <c r="J144" s="84"/>
    </row>
    <row r="145" spans="2:10" s="4" customFormat="1" ht="18">
      <c r="B145" s="28" t="s">
        <v>286</v>
      </c>
      <c r="C145" s="30" t="s">
        <v>287</v>
      </c>
      <c r="D145" s="30" t="s">
        <v>14</v>
      </c>
      <c r="E145" s="76">
        <v>34</v>
      </c>
      <c r="F145" s="56">
        <v>0</v>
      </c>
      <c r="G145" s="24"/>
      <c r="H145" s="25"/>
      <c r="I145" s="25"/>
      <c r="J145" s="84"/>
    </row>
    <row r="146" spans="2:10" s="4" customFormat="1" ht="18">
      <c r="B146" s="28" t="s">
        <v>288</v>
      </c>
      <c r="C146" s="30" t="s">
        <v>289</v>
      </c>
      <c r="D146" s="30" t="s">
        <v>14</v>
      </c>
      <c r="E146" s="76">
        <v>20</v>
      </c>
      <c r="F146" s="56">
        <v>0</v>
      </c>
      <c r="G146" s="24"/>
      <c r="H146" s="25"/>
      <c r="I146" s="25"/>
      <c r="J146" s="84"/>
    </row>
    <row r="147" spans="2:10" s="4" customFormat="1" ht="18">
      <c r="B147" s="28" t="s">
        <v>290</v>
      </c>
      <c r="C147" s="30" t="s">
        <v>291</v>
      </c>
      <c r="D147" s="30" t="s">
        <v>14</v>
      </c>
      <c r="E147" s="76">
        <v>32</v>
      </c>
      <c r="F147" s="56">
        <v>0</v>
      </c>
      <c r="G147" s="24"/>
      <c r="H147" s="25"/>
      <c r="I147" s="25"/>
      <c r="J147" s="84"/>
    </row>
    <row r="148" spans="2:10" s="4" customFormat="1" ht="18">
      <c r="B148" s="28" t="s">
        <v>292</v>
      </c>
      <c r="C148" s="30" t="s">
        <v>293</v>
      </c>
      <c r="D148" s="30" t="s">
        <v>14</v>
      </c>
      <c r="E148" s="76">
        <v>40</v>
      </c>
      <c r="F148" s="56">
        <v>0</v>
      </c>
      <c r="G148" s="24"/>
      <c r="H148" s="25"/>
      <c r="I148" s="25"/>
      <c r="J148" s="84"/>
    </row>
    <row r="149" spans="2:10" s="4" customFormat="1" ht="29.75" customHeight="1">
      <c r="B149" s="98" t="s">
        <v>294</v>
      </c>
      <c r="C149" s="99"/>
      <c r="D149" s="99"/>
      <c r="E149" s="99"/>
      <c r="F149" s="100"/>
      <c r="G149" s="27">
        <f>SUM(G142:G148)</f>
        <v>0</v>
      </c>
      <c r="H149" s="25"/>
      <c r="I149" s="25"/>
      <c r="J149" s="84"/>
    </row>
    <row r="150" spans="2:10" s="4" customFormat="1" ht="35" customHeight="1">
      <c r="B150" s="92" t="s">
        <v>295</v>
      </c>
      <c r="C150" s="93"/>
      <c r="D150" s="93"/>
      <c r="E150" s="93"/>
      <c r="F150" s="93"/>
      <c r="G150" s="94"/>
      <c r="H150" s="25"/>
      <c r="I150" s="25"/>
      <c r="J150" s="84"/>
    </row>
    <row r="151" spans="2:10" s="4" customFormat="1" ht="27.75" customHeight="1">
      <c r="B151" s="28" t="s">
        <v>296</v>
      </c>
      <c r="C151" s="30" t="s">
        <v>297</v>
      </c>
      <c r="D151" s="30" t="s">
        <v>298</v>
      </c>
      <c r="E151" s="76">
        <v>10</v>
      </c>
      <c r="F151" s="56">
        <v>0</v>
      </c>
      <c r="G151" s="24"/>
      <c r="H151" s="25"/>
      <c r="I151" s="25"/>
      <c r="J151" s="84"/>
    </row>
    <row r="152" spans="2:10" s="4" customFormat="1" ht="27.75" customHeight="1">
      <c r="B152" s="28" t="s">
        <v>299</v>
      </c>
      <c r="C152" s="30" t="s">
        <v>300</v>
      </c>
      <c r="D152" s="30" t="s">
        <v>298</v>
      </c>
      <c r="E152" s="76">
        <v>20</v>
      </c>
      <c r="F152" s="56">
        <v>0</v>
      </c>
      <c r="G152" s="24"/>
      <c r="H152" s="25"/>
      <c r="I152" s="25"/>
      <c r="J152" s="84"/>
    </row>
    <row r="153" spans="2:10" s="4" customFormat="1" ht="27.75" customHeight="1">
      <c r="B153" s="28" t="s">
        <v>301</v>
      </c>
      <c r="C153" s="30" t="s">
        <v>302</v>
      </c>
      <c r="D153" s="30" t="s">
        <v>298</v>
      </c>
      <c r="E153" s="76">
        <v>35</v>
      </c>
      <c r="F153" s="56">
        <v>0</v>
      </c>
      <c r="G153" s="24"/>
      <c r="H153" s="25"/>
      <c r="I153" s="25"/>
      <c r="J153" s="84"/>
    </row>
    <row r="154" spans="2:10" s="4" customFormat="1" ht="27.75" customHeight="1">
      <c r="B154" s="28" t="s">
        <v>303</v>
      </c>
      <c r="C154" s="30" t="s">
        <v>304</v>
      </c>
      <c r="D154" s="30" t="s">
        <v>298</v>
      </c>
      <c r="E154" s="76">
        <v>45</v>
      </c>
      <c r="F154" s="56">
        <v>0</v>
      </c>
      <c r="G154" s="24"/>
      <c r="H154" s="25"/>
      <c r="I154" s="25"/>
      <c r="J154" s="84"/>
    </row>
    <row r="155" spans="2:10" s="4" customFormat="1" ht="29.25" customHeight="1">
      <c r="B155" s="98" t="s">
        <v>305</v>
      </c>
      <c r="C155" s="99"/>
      <c r="D155" s="99"/>
      <c r="E155" s="99"/>
      <c r="F155" s="100"/>
      <c r="G155" s="27">
        <f>SUM(G151:G154)</f>
        <v>0</v>
      </c>
      <c r="H155" s="25"/>
      <c r="I155" s="25"/>
      <c r="J155" s="84"/>
    </row>
    <row r="156" spans="2:10" s="4" customFormat="1" ht="27.75" customHeight="1">
      <c r="B156" s="92" t="s">
        <v>306</v>
      </c>
      <c r="C156" s="93"/>
      <c r="D156" s="93"/>
      <c r="E156" s="93"/>
      <c r="F156" s="93"/>
      <c r="G156" s="94"/>
      <c r="H156" s="25"/>
      <c r="I156" s="25"/>
      <c r="J156" s="84"/>
    </row>
    <row r="157" spans="2:10" s="4" customFormat="1" ht="37.5" customHeight="1">
      <c r="B157" s="28" t="s">
        <v>307</v>
      </c>
      <c r="C157" s="30" t="s">
        <v>308</v>
      </c>
      <c r="D157" s="30" t="s">
        <v>14</v>
      </c>
      <c r="E157" s="76">
        <v>60</v>
      </c>
      <c r="F157" s="56">
        <v>0</v>
      </c>
      <c r="G157" s="24"/>
      <c r="H157" s="25"/>
      <c r="I157" s="25"/>
      <c r="J157" s="84"/>
    </row>
    <row r="158" spans="2:10" s="4" customFormat="1" ht="36.75" customHeight="1">
      <c r="B158" s="28" t="s">
        <v>309</v>
      </c>
      <c r="C158" s="30" t="s">
        <v>310</v>
      </c>
      <c r="D158" s="30" t="s">
        <v>14</v>
      </c>
      <c r="E158" s="76">
        <v>60</v>
      </c>
      <c r="F158" s="56">
        <v>0</v>
      </c>
      <c r="G158" s="24"/>
      <c r="H158" s="25"/>
      <c r="I158" s="25"/>
      <c r="J158" s="84"/>
    </row>
    <row r="159" spans="2:10" s="4" customFormat="1" ht="40.5" customHeight="1">
      <c r="B159" s="28" t="s">
        <v>311</v>
      </c>
      <c r="C159" s="30" t="s">
        <v>312</v>
      </c>
      <c r="D159" s="30" t="s">
        <v>14</v>
      </c>
      <c r="E159" s="76">
        <v>60</v>
      </c>
      <c r="F159" s="56">
        <v>0</v>
      </c>
      <c r="G159" s="24"/>
      <c r="H159" s="25"/>
      <c r="I159" s="25"/>
      <c r="J159" s="84"/>
    </row>
    <row r="160" spans="2:10" s="4" customFormat="1" ht="40.5" customHeight="1">
      <c r="B160" s="28" t="s">
        <v>313</v>
      </c>
      <c r="C160" s="30" t="s">
        <v>314</v>
      </c>
      <c r="D160" s="30" t="s">
        <v>14</v>
      </c>
      <c r="E160" s="76">
        <v>60</v>
      </c>
      <c r="F160" s="56">
        <v>0</v>
      </c>
      <c r="G160" s="24"/>
      <c r="H160" s="25"/>
      <c r="I160" s="25"/>
      <c r="J160" s="84"/>
    </row>
    <row r="161" spans="2:10" s="4" customFormat="1" ht="37.5" customHeight="1">
      <c r="B161" s="28" t="s">
        <v>315</v>
      </c>
      <c r="C161" s="30" t="s">
        <v>316</v>
      </c>
      <c r="D161" s="30" t="s">
        <v>14</v>
      </c>
      <c r="E161" s="76">
        <v>20</v>
      </c>
      <c r="F161" s="56">
        <v>0</v>
      </c>
      <c r="G161" s="24"/>
      <c r="H161" s="25"/>
      <c r="I161" s="25"/>
      <c r="J161" s="84"/>
    </row>
    <row r="162" spans="2:10" s="4" customFormat="1" ht="36.75" customHeight="1">
      <c r="B162" s="28" t="s">
        <v>317</v>
      </c>
      <c r="C162" s="30" t="s">
        <v>318</v>
      </c>
      <c r="D162" s="30" t="s">
        <v>14</v>
      </c>
      <c r="E162" s="76">
        <v>80</v>
      </c>
      <c r="F162" s="56">
        <v>0</v>
      </c>
      <c r="G162" s="24"/>
      <c r="H162" s="25"/>
      <c r="I162" s="25"/>
      <c r="J162" s="84"/>
    </row>
    <row r="163" spans="2:10" s="4" customFormat="1" ht="35.15" customHeight="1">
      <c r="B163" s="98" t="s">
        <v>319</v>
      </c>
      <c r="C163" s="99"/>
      <c r="D163" s="99"/>
      <c r="E163" s="99"/>
      <c r="F163" s="100"/>
      <c r="G163" s="27">
        <f>SUM(G157:G162)</f>
        <v>0</v>
      </c>
      <c r="H163" s="25"/>
      <c r="I163" s="25"/>
      <c r="J163" s="84"/>
    </row>
    <row r="164" spans="2:10" s="4" customFormat="1" ht="32.75" customHeight="1">
      <c r="B164" s="92" t="s">
        <v>320</v>
      </c>
      <c r="C164" s="93"/>
      <c r="D164" s="93"/>
      <c r="E164" s="93"/>
      <c r="F164" s="93"/>
      <c r="G164" s="94"/>
      <c r="H164" s="25"/>
      <c r="I164" s="25"/>
      <c r="J164" s="84"/>
    </row>
    <row r="165" spans="2:10" s="4" customFormat="1" ht="32.75" customHeight="1">
      <c r="B165" s="102" t="s">
        <v>321</v>
      </c>
      <c r="C165" s="103"/>
      <c r="D165" s="103"/>
      <c r="E165" s="103"/>
      <c r="F165" s="37"/>
      <c r="G165" s="38"/>
      <c r="H165" s="25"/>
      <c r="I165" s="25"/>
      <c r="J165" s="84"/>
    </row>
    <row r="166" spans="2:10" s="4" customFormat="1" ht="30" customHeight="1">
      <c r="B166" s="28" t="s">
        <v>322</v>
      </c>
      <c r="C166" s="30" t="s">
        <v>323</v>
      </c>
      <c r="D166" s="30" t="s">
        <v>324</v>
      </c>
      <c r="E166" s="76">
        <v>30</v>
      </c>
      <c r="F166" s="56">
        <v>0</v>
      </c>
      <c r="G166" s="24"/>
      <c r="H166" s="25"/>
      <c r="I166" s="25"/>
      <c r="J166" s="84"/>
    </row>
    <row r="167" spans="2:10" s="4" customFormat="1" ht="30" customHeight="1">
      <c r="B167" s="28" t="s">
        <v>325</v>
      </c>
      <c r="C167" s="30" t="s">
        <v>326</v>
      </c>
      <c r="D167" s="30" t="s">
        <v>324</v>
      </c>
      <c r="E167" s="76">
        <v>60</v>
      </c>
      <c r="F167" s="56">
        <v>0</v>
      </c>
      <c r="G167" s="24"/>
      <c r="H167" s="25"/>
      <c r="I167" s="25"/>
      <c r="J167" s="84"/>
    </row>
    <row r="168" spans="2:10" s="4" customFormat="1" ht="30" customHeight="1">
      <c r="B168" s="28" t="s">
        <v>327</v>
      </c>
      <c r="C168" s="30" t="s">
        <v>328</v>
      </c>
      <c r="D168" s="30" t="s">
        <v>14</v>
      </c>
      <c r="E168" s="76">
        <v>40</v>
      </c>
      <c r="F168" s="56">
        <v>0</v>
      </c>
      <c r="G168" s="24"/>
      <c r="H168" s="25"/>
      <c r="I168" s="25"/>
      <c r="J168" s="84"/>
    </row>
    <row r="169" spans="2:10" s="4" customFormat="1" ht="30" customHeight="1">
      <c r="B169" s="28" t="s">
        <v>329</v>
      </c>
      <c r="C169" s="30" t="s">
        <v>330</v>
      </c>
      <c r="D169" s="30" t="s">
        <v>14</v>
      </c>
      <c r="E169" s="76">
        <v>45</v>
      </c>
      <c r="F169" s="56">
        <v>0</v>
      </c>
      <c r="G169" s="24"/>
      <c r="H169" s="25"/>
      <c r="I169" s="25"/>
      <c r="J169" s="84"/>
    </row>
    <row r="170" spans="2:10" s="4" customFormat="1" ht="30" customHeight="1">
      <c r="B170" s="28" t="s">
        <v>331</v>
      </c>
      <c r="C170" s="30" t="s">
        <v>332</v>
      </c>
      <c r="D170" s="30" t="s">
        <v>14</v>
      </c>
      <c r="E170" s="76">
        <v>24</v>
      </c>
      <c r="F170" s="56">
        <v>0</v>
      </c>
      <c r="G170" s="24"/>
      <c r="H170" s="25"/>
      <c r="I170" s="25"/>
      <c r="J170" s="84"/>
    </row>
    <row r="171" spans="2:10" s="4" customFormat="1" ht="30" customHeight="1">
      <c r="B171" s="28" t="s">
        <v>333</v>
      </c>
      <c r="C171" s="30" t="s">
        <v>334</v>
      </c>
      <c r="D171" s="30" t="s">
        <v>14</v>
      </c>
      <c r="E171" s="76">
        <v>20</v>
      </c>
      <c r="F171" s="56">
        <v>0</v>
      </c>
      <c r="G171" s="24"/>
      <c r="H171" s="25"/>
      <c r="I171" s="25"/>
      <c r="J171" s="84"/>
    </row>
    <row r="172" spans="2:10" s="4" customFormat="1" ht="30" customHeight="1">
      <c r="B172" s="28" t="s">
        <v>335</v>
      </c>
      <c r="C172" s="30" t="s">
        <v>336</v>
      </c>
      <c r="D172" s="30" t="s">
        <v>14</v>
      </c>
      <c r="E172" s="76">
        <v>35</v>
      </c>
      <c r="F172" s="56">
        <v>0</v>
      </c>
      <c r="G172" s="24"/>
      <c r="H172" s="25"/>
      <c r="I172" s="25"/>
      <c r="J172" s="84"/>
    </row>
    <row r="173" spans="2:10" s="4" customFormat="1" ht="30" customHeight="1">
      <c r="B173" s="28" t="s">
        <v>337</v>
      </c>
      <c r="C173" s="30" t="s">
        <v>338</v>
      </c>
      <c r="D173" s="30" t="s">
        <v>14</v>
      </c>
      <c r="E173" s="76">
        <v>20</v>
      </c>
      <c r="F173" s="56">
        <v>0</v>
      </c>
      <c r="G173" s="24"/>
      <c r="H173" s="25"/>
      <c r="I173" s="25"/>
      <c r="J173" s="84"/>
    </row>
    <row r="174" spans="2:10" s="4" customFormat="1" ht="30" customHeight="1">
      <c r="B174" s="28" t="s">
        <v>339</v>
      </c>
      <c r="C174" s="30" t="s">
        <v>340</v>
      </c>
      <c r="D174" s="30" t="s">
        <v>14</v>
      </c>
      <c r="E174" s="76">
        <v>30</v>
      </c>
      <c r="F174" s="56">
        <v>0</v>
      </c>
      <c r="G174" s="24"/>
      <c r="H174" s="25"/>
      <c r="I174" s="25"/>
      <c r="J174" s="84"/>
    </row>
    <row r="175" spans="2:10" s="4" customFormat="1" ht="30" customHeight="1">
      <c r="B175" s="28" t="s">
        <v>341</v>
      </c>
      <c r="C175" s="30" t="s">
        <v>342</v>
      </c>
      <c r="D175" s="30" t="s">
        <v>14</v>
      </c>
      <c r="E175" s="76">
        <v>25</v>
      </c>
      <c r="F175" s="56">
        <v>0</v>
      </c>
      <c r="G175" s="24"/>
      <c r="H175" s="25"/>
      <c r="I175" s="25"/>
      <c r="J175" s="84"/>
    </row>
    <row r="176" spans="2:10" s="4" customFormat="1" ht="30" customHeight="1">
      <c r="B176" s="28" t="s">
        <v>343</v>
      </c>
      <c r="C176" s="30" t="s">
        <v>344</v>
      </c>
      <c r="D176" s="30" t="s">
        <v>14</v>
      </c>
      <c r="E176" s="76">
        <v>25</v>
      </c>
      <c r="F176" s="56">
        <v>0</v>
      </c>
      <c r="G176" s="24"/>
      <c r="H176" s="25"/>
      <c r="I176" s="25"/>
      <c r="J176" s="84"/>
    </row>
    <row r="177" spans="2:11" s="4" customFormat="1" ht="30" customHeight="1">
      <c r="B177" s="28" t="s">
        <v>345</v>
      </c>
      <c r="C177" s="30" t="s">
        <v>346</v>
      </c>
      <c r="D177" s="30" t="s">
        <v>14</v>
      </c>
      <c r="E177" s="76">
        <v>32</v>
      </c>
      <c r="F177" s="56">
        <v>0</v>
      </c>
      <c r="G177" s="24"/>
      <c r="H177" s="25"/>
      <c r="I177" s="25"/>
      <c r="J177" s="84"/>
    </row>
    <row r="178" spans="2:11" s="4" customFormat="1" ht="30" customHeight="1">
      <c r="B178" s="28" t="s">
        <v>347</v>
      </c>
      <c r="C178" s="30" t="s">
        <v>348</v>
      </c>
      <c r="D178" s="30" t="s">
        <v>14</v>
      </c>
      <c r="E178" s="76">
        <v>25</v>
      </c>
      <c r="F178" s="56">
        <v>0</v>
      </c>
      <c r="G178" s="24"/>
      <c r="H178" s="25"/>
      <c r="I178" s="25"/>
      <c r="J178" s="84"/>
    </row>
    <row r="179" spans="2:11" s="4" customFormat="1" ht="34.5" customHeight="1">
      <c r="B179" s="105" t="s">
        <v>349</v>
      </c>
      <c r="C179" s="106"/>
      <c r="D179" s="106"/>
      <c r="E179" s="106"/>
      <c r="F179" s="106"/>
      <c r="G179" s="107"/>
      <c r="H179" s="80"/>
      <c r="I179" s="80"/>
      <c r="J179" s="84"/>
      <c r="K179" s="12"/>
    </row>
    <row r="180" spans="2:11" s="4" customFormat="1" ht="34.5" customHeight="1">
      <c r="B180" s="28" t="s">
        <v>350</v>
      </c>
      <c r="C180" s="30" t="s">
        <v>351</v>
      </c>
      <c r="D180" s="30" t="s">
        <v>168</v>
      </c>
      <c r="E180" s="76">
        <v>10</v>
      </c>
      <c r="F180" s="56">
        <v>0</v>
      </c>
      <c r="G180" s="24"/>
      <c r="H180" s="25"/>
      <c r="I180" s="25"/>
      <c r="J180" s="84"/>
    </row>
    <row r="181" spans="2:11" s="4" customFormat="1" ht="34.5" customHeight="1">
      <c r="B181" s="28" t="s">
        <v>350</v>
      </c>
      <c r="C181" s="30" t="s">
        <v>352</v>
      </c>
      <c r="D181" s="30" t="s">
        <v>14</v>
      </c>
      <c r="E181" s="76">
        <v>100</v>
      </c>
      <c r="F181" s="56">
        <v>0</v>
      </c>
      <c r="G181" s="24"/>
      <c r="H181" s="25"/>
      <c r="I181" s="25"/>
      <c r="J181" s="84"/>
    </row>
    <row r="182" spans="2:11" s="4" customFormat="1" ht="34.5" customHeight="1">
      <c r="B182" s="28" t="s">
        <v>350</v>
      </c>
      <c r="C182" s="30" t="s">
        <v>353</v>
      </c>
      <c r="D182" s="30" t="s">
        <v>14</v>
      </c>
      <c r="E182" s="76">
        <v>6</v>
      </c>
      <c r="F182" s="56">
        <v>0</v>
      </c>
      <c r="G182" s="24"/>
      <c r="H182" s="25"/>
      <c r="I182" s="25"/>
      <c r="J182" s="84"/>
    </row>
    <row r="183" spans="2:11" s="4" customFormat="1" ht="34.5" customHeight="1">
      <c r="B183" s="28" t="s">
        <v>350</v>
      </c>
      <c r="C183" s="30" t="s">
        <v>354</v>
      </c>
      <c r="D183" s="30" t="s">
        <v>355</v>
      </c>
      <c r="E183" s="76">
        <v>10</v>
      </c>
      <c r="F183" s="56">
        <v>0</v>
      </c>
      <c r="G183" s="24"/>
      <c r="H183" s="25"/>
      <c r="I183" s="25"/>
      <c r="J183" s="84"/>
    </row>
    <row r="184" spans="2:11" s="4" customFormat="1" ht="34.5" customHeight="1">
      <c r="B184" s="28" t="s">
        <v>350</v>
      </c>
      <c r="C184" s="30" t="s">
        <v>356</v>
      </c>
      <c r="D184" s="30" t="s">
        <v>168</v>
      </c>
      <c r="E184" s="76">
        <v>10</v>
      </c>
      <c r="F184" s="56">
        <v>0</v>
      </c>
      <c r="G184" s="24"/>
      <c r="H184" s="25"/>
      <c r="I184" s="25"/>
      <c r="J184" s="84"/>
    </row>
    <row r="185" spans="2:11" s="4" customFormat="1" ht="34.5" customHeight="1">
      <c r="B185" s="28" t="s">
        <v>350</v>
      </c>
      <c r="C185" s="30" t="s">
        <v>357</v>
      </c>
      <c r="D185" s="30" t="s">
        <v>168</v>
      </c>
      <c r="E185" s="76">
        <v>50</v>
      </c>
      <c r="F185" s="56">
        <v>0</v>
      </c>
      <c r="G185" s="24"/>
      <c r="H185" s="25"/>
      <c r="I185" s="25"/>
      <c r="J185" s="84"/>
    </row>
    <row r="186" spans="2:11" s="4" customFormat="1" ht="44.75" customHeight="1">
      <c r="B186" s="98" t="s">
        <v>358</v>
      </c>
      <c r="C186" s="99"/>
      <c r="D186" s="99"/>
      <c r="E186" s="99"/>
      <c r="F186" s="100"/>
      <c r="G186" s="27">
        <f>SUM(G166:G185)</f>
        <v>0</v>
      </c>
      <c r="H186" s="25"/>
      <c r="I186" s="25"/>
      <c r="J186" s="84"/>
    </row>
    <row r="187" spans="2:11" s="4" customFormat="1" ht="39" customHeight="1">
      <c r="B187" s="92" t="s">
        <v>359</v>
      </c>
      <c r="C187" s="93"/>
      <c r="D187" s="93"/>
      <c r="E187" s="93"/>
      <c r="F187" s="93"/>
      <c r="G187" s="94"/>
      <c r="H187" s="25"/>
      <c r="I187" s="25"/>
      <c r="J187" s="84"/>
    </row>
    <row r="188" spans="2:11" s="4" customFormat="1" ht="41" customHeight="1">
      <c r="B188" s="28" t="s">
        <v>360</v>
      </c>
      <c r="C188" s="30" t="s">
        <v>361</v>
      </c>
      <c r="D188" s="30" t="s">
        <v>14</v>
      </c>
      <c r="E188" s="77" t="s">
        <v>362</v>
      </c>
      <c r="F188" s="56">
        <v>0</v>
      </c>
      <c r="G188" s="24"/>
      <c r="H188" s="25"/>
      <c r="I188" s="25"/>
      <c r="J188" s="84"/>
    </row>
    <row r="189" spans="2:11" s="4" customFormat="1" ht="41" customHeight="1">
      <c r="B189" s="28" t="s">
        <v>363</v>
      </c>
      <c r="C189" s="30" t="s">
        <v>364</v>
      </c>
      <c r="D189" s="30" t="s">
        <v>14</v>
      </c>
      <c r="E189" s="77" t="s">
        <v>202</v>
      </c>
      <c r="F189" s="56">
        <v>0</v>
      </c>
      <c r="G189" s="24"/>
      <c r="H189" s="25"/>
      <c r="I189" s="25"/>
      <c r="J189" s="84"/>
    </row>
    <row r="190" spans="2:11" s="4" customFormat="1" ht="41" customHeight="1">
      <c r="B190" s="28" t="s">
        <v>365</v>
      </c>
      <c r="C190" s="30" t="s">
        <v>366</v>
      </c>
      <c r="D190" s="30" t="s">
        <v>14</v>
      </c>
      <c r="E190" s="77" t="s">
        <v>202</v>
      </c>
      <c r="F190" s="56">
        <v>0</v>
      </c>
      <c r="G190" s="24"/>
      <c r="H190" s="25"/>
      <c r="I190" s="25"/>
      <c r="J190" s="84"/>
    </row>
    <row r="191" spans="2:11" s="4" customFormat="1" ht="41" customHeight="1">
      <c r="B191" s="28" t="s">
        <v>367</v>
      </c>
      <c r="C191" s="30" t="s">
        <v>368</v>
      </c>
      <c r="D191" s="30" t="s">
        <v>14</v>
      </c>
      <c r="E191" s="77" t="s">
        <v>202</v>
      </c>
      <c r="F191" s="56">
        <v>0</v>
      </c>
      <c r="G191" s="24"/>
      <c r="H191" s="25"/>
      <c r="I191" s="25"/>
      <c r="J191" s="84"/>
    </row>
    <row r="192" spans="2:11" s="4" customFormat="1" ht="41" customHeight="1">
      <c r="B192" s="28" t="s">
        <v>369</v>
      </c>
      <c r="C192" s="30" t="s">
        <v>370</v>
      </c>
      <c r="D192" s="30" t="s">
        <v>14</v>
      </c>
      <c r="E192" s="77" t="s">
        <v>175</v>
      </c>
      <c r="F192" s="56">
        <v>0</v>
      </c>
      <c r="G192" s="24"/>
      <c r="H192" s="25"/>
      <c r="I192" s="25"/>
      <c r="J192" s="84"/>
    </row>
    <row r="193" spans="2:10" s="4" customFormat="1" ht="41" customHeight="1">
      <c r="B193" s="28" t="s">
        <v>371</v>
      </c>
      <c r="C193" s="30" t="s">
        <v>372</v>
      </c>
      <c r="D193" s="30" t="s">
        <v>14</v>
      </c>
      <c r="E193" s="77" t="s">
        <v>175</v>
      </c>
      <c r="F193" s="56">
        <v>0</v>
      </c>
      <c r="G193" s="24"/>
      <c r="H193" s="25"/>
      <c r="I193" s="25"/>
      <c r="J193" s="84"/>
    </row>
    <row r="194" spans="2:10" s="4" customFormat="1" ht="41" customHeight="1">
      <c r="B194" s="28" t="s">
        <v>373</v>
      </c>
      <c r="C194" s="30" t="s">
        <v>374</v>
      </c>
      <c r="D194" s="30" t="s">
        <v>14</v>
      </c>
      <c r="E194" s="77" t="s">
        <v>202</v>
      </c>
      <c r="F194" s="56">
        <v>0</v>
      </c>
      <c r="G194" s="24"/>
      <c r="H194" s="25"/>
      <c r="I194" s="25"/>
      <c r="J194" s="84"/>
    </row>
    <row r="195" spans="2:10" s="4" customFormat="1" ht="41" customHeight="1">
      <c r="B195" s="28" t="s">
        <v>375</v>
      </c>
      <c r="C195" s="30" t="s">
        <v>376</v>
      </c>
      <c r="D195" s="30" t="s">
        <v>298</v>
      </c>
      <c r="E195" s="77" t="s">
        <v>202</v>
      </c>
      <c r="F195" s="56">
        <v>0</v>
      </c>
      <c r="G195" s="24"/>
      <c r="H195" s="25"/>
      <c r="I195" s="25"/>
      <c r="J195" s="84"/>
    </row>
    <row r="196" spans="2:10" s="4" customFormat="1" ht="41" customHeight="1">
      <c r="B196" s="28" t="s">
        <v>377</v>
      </c>
      <c r="C196" s="30" t="s">
        <v>378</v>
      </c>
      <c r="D196" s="30" t="s">
        <v>14</v>
      </c>
      <c r="E196" s="77" t="s">
        <v>202</v>
      </c>
      <c r="F196" s="56">
        <v>0</v>
      </c>
      <c r="G196" s="24"/>
      <c r="H196" s="25"/>
      <c r="I196" s="25"/>
      <c r="J196" s="84"/>
    </row>
    <row r="197" spans="2:10" s="4" customFormat="1" ht="41" customHeight="1">
      <c r="B197" s="28" t="s">
        <v>379</v>
      </c>
      <c r="C197" s="30" t="s">
        <v>380</v>
      </c>
      <c r="D197" s="30" t="s">
        <v>14</v>
      </c>
      <c r="E197" s="77" t="s">
        <v>231</v>
      </c>
      <c r="F197" s="56">
        <v>0</v>
      </c>
      <c r="G197" s="24"/>
      <c r="H197" s="25"/>
      <c r="I197" s="25"/>
      <c r="J197" s="84"/>
    </row>
    <row r="198" spans="2:10" s="4" customFormat="1" ht="41" customHeight="1">
      <c r="B198" s="28" t="s">
        <v>381</v>
      </c>
      <c r="C198" s="30" t="s">
        <v>382</v>
      </c>
      <c r="D198" s="30" t="s">
        <v>14</v>
      </c>
      <c r="E198" s="77" t="s">
        <v>234</v>
      </c>
      <c r="F198" s="56">
        <v>0</v>
      </c>
      <c r="G198" s="24"/>
      <c r="H198" s="25"/>
      <c r="I198" s="25"/>
      <c r="J198" s="84"/>
    </row>
    <row r="199" spans="2:10" s="4" customFormat="1" ht="41" customHeight="1">
      <c r="B199" s="28" t="s">
        <v>383</v>
      </c>
      <c r="C199" s="30" t="s">
        <v>384</v>
      </c>
      <c r="D199" s="30" t="s">
        <v>14</v>
      </c>
      <c r="E199" s="77" t="s">
        <v>385</v>
      </c>
      <c r="F199" s="56">
        <v>0</v>
      </c>
      <c r="G199" s="24"/>
      <c r="H199" s="25"/>
      <c r="I199" s="25"/>
      <c r="J199" s="84"/>
    </row>
    <row r="200" spans="2:10" s="4" customFormat="1" ht="41" customHeight="1">
      <c r="B200" s="28" t="s">
        <v>386</v>
      </c>
      <c r="C200" s="30" t="s">
        <v>387</v>
      </c>
      <c r="D200" s="30" t="s">
        <v>14</v>
      </c>
      <c r="E200" s="77" t="s">
        <v>172</v>
      </c>
      <c r="F200" s="56">
        <v>0</v>
      </c>
      <c r="G200" s="24"/>
      <c r="H200" s="25"/>
      <c r="I200" s="25"/>
      <c r="J200" s="84"/>
    </row>
    <row r="201" spans="2:10" s="4" customFormat="1" ht="41" customHeight="1">
      <c r="B201" s="28" t="s">
        <v>388</v>
      </c>
      <c r="C201" s="30" t="s">
        <v>389</v>
      </c>
      <c r="D201" s="30" t="s">
        <v>298</v>
      </c>
      <c r="E201" s="77" t="s">
        <v>228</v>
      </c>
      <c r="F201" s="56">
        <v>0</v>
      </c>
      <c r="G201" s="24"/>
      <c r="H201" s="25"/>
      <c r="I201" s="25"/>
      <c r="J201" s="84"/>
    </row>
    <row r="202" spans="2:10" s="4" customFormat="1" ht="41" customHeight="1">
      <c r="B202" s="28" t="s">
        <v>390</v>
      </c>
      <c r="C202" s="30" t="s">
        <v>391</v>
      </c>
      <c r="D202" s="30" t="s">
        <v>392</v>
      </c>
      <c r="E202" s="77" t="s">
        <v>362</v>
      </c>
      <c r="F202" s="56">
        <v>0</v>
      </c>
      <c r="G202" s="24"/>
      <c r="H202" s="25"/>
      <c r="I202" s="25"/>
      <c r="J202" s="84"/>
    </row>
    <row r="203" spans="2:10" s="4" customFormat="1" ht="41" customHeight="1">
      <c r="B203" s="28" t="s">
        <v>393</v>
      </c>
      <c r="C203" s="30" t="s">
        <v>394</v>
      </c>
      <c r="D203" s="30" t="s">
        <v>392</v>
      </c>
      <c r="E203" s="77" t="s">
        <v>175</v>
      </c>
      <c r="F203" s="56">
        <v>0</v>
      </c>
      <c r="G203" s="24"/>
      <c r="H203" s="25"/>
      <c r="I203" s="25"/>
      <c r="J203" s="84"/>
    </row>
    <row r="204" spans="2:10" s="4" customFormat="1" ht="41" customHeight="1">
      <c r="B204" s="28" t="s">
        <v>395</v>
      </c>
      <c r="C204" s="30" t="s">
        <v>396</v>
      </c>
      <c r="D204" s="30" t="s">
        <v>392</v>
      </c>
      <c r="E204" s="77" t="s">
        <v>231</v>
      </c>
      <c r="F204" s="56">
        <v>0</v>
      </c>
      <c r="G204" s="24"/>
      <c r="H204" s="25"/>
      <c r="I204" s="25"/>
      <c r="J204" s="84"/>
    </row>
    <row r="205" spans="2:10" s="4" customFormat="1" ht="41" customHeight="1">
      <c r="B205" s="28" t="s">
        <v>397</v>
      </c>
      <c r="C205" s="30" t="s">
        <v>398</v>
      </c>
      <c r="D205" s="30" t="s">
        <v>392</v>
      </c>
      <c r="E205" s="77" t="s">
        <v>175</v>
      </c>
      <c r="F205" s="56">
        <v>0</v>
      </c>
      <c r="G205" s="24"/>
      <c r="H205" s="25"/>
      <c r="I205" s="25"/>
      <c r="J205" s="84"/>
    </row>
    <row r="206" spans="2:10" s="4" customFormat="1" ht="41" customHeight="1">
      <c r="B206" s="28" t="s">
        <v>399</v>
      </c>
      <c r="C206" s="30" t="s">
        <v>400</v>
      </c>
      <c r="D206" s="30" t="s">
        <v>392</v>
      </c>
      <c r="E206" s="77" t="s">
        <v>175</v>
      </c>
      <c r="F206" s="56">
        <v>0</v>
      </c>
      <c r="G206" s="24"/>
      <c r="H206" s="25"/>
      <c r="I206" s="25"/>
      <c r="J206" s="84"/>
    </row>
    <row r="207" spans="2:10" s="4" customFormat="1" ht="41" customHeight="1">
      <c r="B207" s="28" t="s">
        <v>401</v>
      </c>
      <c r="C207" s="30" t="s">
        <v>402</v>
      </c>
      <c r="D207" s="30" t="s">
        <v>392</v>
      </c>
      <c r="E207" s="77" t="s">
        <v>169</v>
      </c>
      <c r="F207" s="56">
        <v>0</v>
      </c>
      <c r="G207" s="24"/>
      <c r="H207" s="25"/>
      <c r="I207" s="25"/>
      <c r="J207" s="84"/>
    </row>
    <row r="208" spans="2:10" s="4" customFormat="1" ht="41" customHeight="1">
      <c r="B208" s="28" t="s">
        <v>403</v>
      </c>
      <c r="C208" s="30" t="s">
        <v>404</v>
      </c>
      <c r="D208" s="30" t="s">
        <v>355</v>
      </c>
      <c r="E208" s="77" t="s">
        <v>202</v>
      </c>
      <c r="F208" s="56">
        <v>0</v>
      </c>
      <c r="G208" s="24"/>
      <c r="H208" s="25"/>
      <c r="I208" s="25"/>
      <c r="J208" s="84"/>
    </row>
    <row r="209" spans="2:10" s="4" customFormat="1" ht="41" customHeight="1">
      <c r="B209" s="28" t="s">
        <v>405</v>
      </c>
      <c r="C209" s="30" t="s">
        <v>406</v>
      </c>
      <c r="D209" s="30" t="s">
        <v>392</v>
      </c>
      <c r="E209" s="77" t="s">
        <v>175</v>
      </c>
      <c r="F209" s="56">
        <v>0</v>
      </c>
      <c r="G209" s="24"/>
      <c r="H209" s="25"/>
      <c r="I209" s="25"/>
      <c r="J209" s="84"/>
    </row>
    <row r="210" spans="2:10" s="4" customFormat="1" ht="41" customHeight="1">
      <c r="B210" s="98" t="s">
        <v>407</v>
      </c>
      <c r="C210" s="99"/>
      <c r="D210" s="99"/>
      <c r="E210" s="99"/>
      <c r="F210" s="100"/>
      <c r="G210" s="27">
        <f>SUM(G204:G209)</f>
        <v>0</v>
      </c>
      <c r="H210" s="25"/>
      <c r="I210" s="25"/>
      <c r="J210" s="84"/>
    </row>
    <row r="211" spans="2:10" s="4" customFormat="1" ht="41" customHeight="1">
      <c r="B211" s="57"/>
      <c r="C211" s="29"/>
      <c r="D211" s="29"/>
      <c r="E211" s="112" t="s">
        <v>434</v>
      </c>
      <c r="F211" s="112"/>
      <c r="G211" s="59">
        <f>G88+G118+G125+G133+G140+G155+G163+G186+G210</f>
        <v>0</v>
      </c>
      <c r="H211" s="25"/>
      <c r="I211" s="25"/>
      <c r="J211" s="84"/>
    </row>
    <row r="212" spans="2:10" s="3" customFormat="1" ht="50.25" customHeight="1">
      <c r="B212" s="109" t="s">
        <v>438</v>
      </c>
      <c r="C212" s="109"/>
      <c r="D212" s="109"/>
      <c r="E212" s="109"/>
      <c r="F212" s="109"/>
      <c r="G212" s="109"/>
      <c r="J212" s="87"/>
    </row>
    <row r="213" spans="2:10" ht="19">
      <c r="B213" s="110" t="s">
        <v>421</v>
      </c>
      <c r="C213" s="110"/>
      <c r="D213" s="110"/>
      <c r="E213" s="110"/>
      <c r="F213" s="110"/>
      <c r="G213" s="110"/>
    </row>
    <row r="214" spans="2:10" ht="19">
      <c r="B214" s="111" t="s">
        <v>422</v>
      </c>
      <c r="C214" s="111"/>
      <c r="D214" s="111"/>
      <c r="E214" s="111"/>
      <c r="F214" s="111"/>
      <c r="G214" s="111"/>
    </row>
    <row r="215" spans="2:10" ht="19">
      <c r="B215" s="108" t="s">
        <v>423</v>
      </c>
      <c r="C215" s="108"/>
      <c r="D215" s="108"/>
      <c r="E215" s="108"/>
      <c r="F215" s="108"/>
      <c r="G215" s="108"/>
    </row>
    <row r="216" spans="2:10" ht="19">
      <c r="B216" s="8"/>
      <c r="C216" s="8"/>
      <c r="D216" s="8"/>
      <c r="E216" s="9"/>
      <c r="F216" s="9"/>
      <c r="G216" s="7"/>
    </row>
    <row r="217" spans="2:10" ht="19">
      <c r="B217" s="8"/>
      <c r="C217" s="8"/>
      <c r="D217" s="8"/>
      <c r="E217" s="9"/>
      <c r="F217" s="9"/>
      <c r="G217" s="7"/>
    </row>
  </sheetData>
  <sortState ref="C17:C91">
    <sortCondition ref="C17"/>
  </sortState>
  <mergeCells count="29">
    <mergeCell ref="B187:G187"/>
    <mergeCell ref="B163:F163"/>
    <mergeCell ref="B149:F149"/>
    <mergeCell ref="B215:G215"/>
    <mergeCell ref="B212:G212"/>
    <mergeCell ref="B213:G213"/>
    <mergeCell ref="B214:G214"/>
    <mergeCell ref="B210:F210"/>
    <mergeCell ref="E211:F211"/>
    <mergeCell ref="B125:F125"/>
    <mergeCell ref="B165:E165"/>
    <mergeCell ref="B186:F186"/>
    <mergeCell ref="B133:F133"/>
    <mergeCell ref="B134:G134"/>
    <mergeCell ref="B141:G141"/>
    <mergeCell ref="B150:G150"/>
    <mergeCell ref="B155:F155"/>
    <mergeCell ref="B156:G156"/>
    <mergeCell ref="B126:G126"/>
    <mergeCell ref="B164:G164"/>
    <mergeCell ref="B140:F140"/>
    <mergeCell ref="B179:G179"/>
    <mergeCell ref="B5:G5"/>
    <mergeCell ref="D8:G9"/>
    <mergeCell ref="B119:G119"/>
    <mergeCell ref="B12:G12"/>
    <mergeCell ref="B89:G89"/>
    <mergeCell ref="B118:F118"/>
    <mergeCell ref="B88:F88"/>
  </mergeCells>
  <phoneticPr fontId="16" type="noConversion"/>
  <pageMargins left="0" right="0" top="0" bottom="0" header="0" footer="0"/>
  <pageSetup scale="27" orientation="portrait" horizontalDpi="4294967292" verticalDpi="1200" r:id="rId1"/>
  <rowBreaks count="3" manualBreakCount="3">
    <brk id="88" max="14" man="1"/>
    <brk id="111" max="14" man="1"/>
    <brk id="186" max="1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L32"/>
  <sheetViews>
    <sheetView topLeftCell="A19" zoomScale="50" zoomScaleNormal="50" zoomScaleSheetLayoutView="70" workbookViewId="0">
      <selection activeCell="N26" sqref="N26:N27"/>
    </sheetView>
  </sheetViews>
  <sheetFormatPr baseColWidth="10" defaultColWidth="10.90625" defaultRowHeight="35"/>
  <cols>
    <col min="1" max="1" width="8.453125" style="1" customWidth="1"/>
    <col min="2" max="2" width="11.54296875" style="1" customWidth="1"/>
    <col min="3" max="3" width="73.36328125" style="1" customWidth="1"/>
    <col min="4" max="4" width="11.36328125" style="1" customWidth="1"/>
    <col min="5" max="5" width="15.90625" style="2" customWidth="1"/>
    <col min="6" max="6" width="13.54296875" style="10" customWidth="1"/>
    <col min="7" max="7" width="13.36328125" style="11" customWidth="1"/>
    <col min="8" max="8" width="1.6328125" style="1" hidden="1" customWidth="1"/>
    <col min="9" max="9" width="11.453125" style="1" hidden="1" customWidth="1"/>
    <col min="10" max="10" width="14" style="1" customWidth="1"/>
    <col min="11" max="11" width="2" style="1" customWidth="1"/>
    <col min="12" max="16384" width="10.90625" style="1"/>
  </cols>
  <sheetData>
    <row r="4" spans="1:12" ht="18">
      <c r="A4" s="13"/>
      <c r="B4" s="13"/>
      <c r="C4" s="13"/>
      <c r="D4" s="13"/>
      <c r="E4" s="42"/>
      <c r="F4" s="42"/>
      <c r="G4" s="43"/>
      <c r="H4" s="13"/>
      <c r="I4" s="13"/>
      <c r="J4" s="13"/>
      <c r="K4" s="13"/>
      <c r="L4" s="13"/>
    </row>
    <row r="5" spans="1:12" s="4" customFormat="1" ht="18">
      <c r="A5" s="13"/>
      <c r="B5" s="44" t="s">
        <v>0</v>
      </c>
      <c r="C5" s="13"/>
      <c r="D5" s="45"/>
      <c r="E5" s="45"/>
      <c r="F5" s="45"/>
      <c r="G5" s="46"/>
      <c r="H5" s="13"/>
      <c r="I5" s="13"/>
      <c r="J5" s="13"/>
      <c r="K5" s="13"/>
      <c r="L5" s="13"/>
    </row>
    <row r="6" spans="1:12" s="4" customFormat="1" ht="18">
      <c r="A6" s="13"/>
      <c r="B6" s="44" t="s">
        <v>1</v>
      </c>
      <c r="C6" s="13"/>
      <c r="D6" s="45"/>
      <c r="E6" s="45"/>
      <c r="F6" s="45"/>
      <c r="G6" s="46"/>
      <c r="H6" s="13"/>
      <c r="I6" s="13"/>
      <c r="J6" s="13"/>
      <c r="K6" s="13"/>
      <c r="L6" s="13"/>
    </row>
    <row r="7" spans="1:12" s="4" customFormat="1" ht="18">
      <c r="A7" s="13"/>
      <c r="B7" s="47" t="s">
        <v>436</v>
      </c>
      <c r="C7" s="13"/>
      <c r="D7" s="13"/>
      <c r="E7" s="42"/>
      <c r="F7" s="42"/>
      <c r="G7" s="43"/>
      <c r="H7" s="13"/>
      <c r="I7" s="13"/>
      <c r="J7" s="13"/>
      <c r="K7" s="13"/>
      <c r="L7" s="13"/>
    </row>
    <row r="8" spans="1:12" s="4" customFormat="1" ht="18">
      <c r="A8" s="13"/>
      <c r="B8" s="48" t="s">
        <v>2</v>
      </c>
      <c r="C8" s="13"/>
      <c r="D8" s="45"/>
      <c r="E8" s="45"/>
      <c r="F8" s="45"/>
      <c r="G8" s="46"/>
      <c r="H8" s="13"/>
      <c r="I8" s="13"/>
      <c r="J8" s="13"/>
      <c r="K8" s="13"/>
      <c r="L8" s="13"/>
    </row>
    <row r="9" spans="1:12" s="4" customFormat="1" ht="18">
      <c r="A9" s="13"/>
      <c r="B9" s="48"/>
      <c r="C9" s="13"/>
      <c r="D9" s="45"/>
      <c r="E9" s="45"/>
      <c r="F9" s="45"/>
      <c r="G9" s="46"/>
      <c r="H9" s="13"/>
      <c r="I9" s="13"/>
      <c r="J9" s="13"/>
      <c r="K9" s="13"/>
      <c r="L9" s="13"/>
    </row>
    <row r="10" spans="1:12" s="4" customFormat="1" ht="28.25" customHeight="1">
      <c r="A10" s="13"/>
      <c r="B10" s="52" t="s">
        <v>3</v>
      </c>
      <c r="C10" s="53"/>
      <c r="D10" s="91"/>
      <c r="E10" s="91"/>
      <c r="F10" s="91"/>
      <c r="G10" s="91"/>
      <c r="H10" s="13"/>
      <c r="I10" s="13"/>
      <c r="J10" s="13"/>
      <c r="K10" s="13"/>
      <c r="L10" s="13"/>
    </row>
    <row r="11" spans="1:12" s="4" customFormat="1" ht="29.4" customHeight="1">
      <c r="A11" s="13"/>
      <c r="B11" s="49" t="s">
        <v>4</v>
      </c>
      <c r="C11" s="16"/>
      <c r="D11" s="91"/>
      <c r="E11" s="91"/>
      <c r="F11" s="91"/>
      <c r="G11" s="91"/>
      <c r="H11" s="13"/>
      <c r="I11" s="13"/>
      <c r="J11" s="13"/>
      <c r="K11" s="13"/>
      <c r="L11" s="13"/>
    </row>
    <row r="12" spans="1:12" s="4" customFormat="1" ht="23.5" thickBot="1">
      <c r="B12" s="17"/>
      <c r="C12" s="18"/>
      <c r="D12" s="19"/>
      <c r="E12" s="19"/>
      <c r="F12" s="19"/>
      <c r="G12" s="20"/>
    </row>
    <row r="13" spans="1:12" s="4" customFormat="1" ht="50.25" customHeight="1">
      <c r="B13" s="50" t="s">
        <v>5</v>
      </c>
      <c r="C13" s="50" t="s">
        <v>6</v>
      </c>
      <c r="D13" s="51" t="s">
        <v>7</v>
      </c>
      <c r="E13" s="51" t="s">
        <v>8</v>
      </c>
      <c r="F13" s="54" t="s">
        <v>9</v>
      </c>
      <c r="G13" s="55" t="s">
        <v>10</v>
      </c>
      <c r="H13" s="15"/>
      <c r="I13" s="15"/>
      <c r="J13" s="15"/>
    </row>
    <row r="14" spans="1:12" s="4" customFormat="1" ht="41" customHeight="1">
      <c r="B14" s="113" t="s">
        <v>435</v>
      </c>
      <c r="C14" s="114"/>
      <c r="D14" s="114"/>
      <c r="E14" s="114"/>
      <c r="F14" s="114"/>
      <c r="G14" s="115"/>
      <c r="H14" s="25"/>
      <c r="I14" s="25"/>
      <c r="J14" s="25"/>
    </row>
    <row r="15" spans="1:12" s="4" customFormat="1" ht="41" customHeight="1">
      <c r="B15" s="39" t="s">
        <v>12</v>
      </c>
      <c r="C15" s="89" t="s">
        <v>408</v>
      </c>
      <c r="D15" s="14"/>
      <c r="E15" s="40" t="s">
        <v>175</v>
      </c>
      <c r="F15" s="56">
        <v>0</v>
      </c>
      <c r="G15" s="41"/>
      <c r="H15" s="25"/>
      <c r="I15" s="25"/>
      <c r="J15" s="25"/>
    </row>
    <row r="16" spans="1:12" s="4" customFormat="1" ht="41" customHeight="1">
      <c r="B16" s="39" t="s">
        <v>15</v>
      </c>
      <c r="C16" s="89" t="s">
        <v>409</v>
      </c>
      <c r="D16" s="14"/>
      <c r="E16" s="40" t="s">
        <v>169</v>
      </c>
      <c r="F16" s="56">
        <v>0</v>
      </c>
      <c r="G16" s="41"/>
      <c r="H16" s="25"/>
      <c r="I16" s="25"/>
      <c r="J16" s="25"/>
    </row>
    <row r="17" spans="2:10" s="4" customFormat="1" ht="41" customHeight="1">
      <c r="B17" s="39" t="s">
        <v>17</v>
      </c>
      <c r="C17" s="89" t="s">
        <v>410</v>
      </c>
      <c r="D17" s="14"/>
      <c r="E17" s="40" t="s">
        <v>169</v>
      </c>
      <c r="F17" s="56">
        <v>0</v>
      </c>
      <c r="G17" s="41"/>
      <c r="H17" s="25"/>
      <c r="I17" s="25"/>
      <c r="J17" s="25"/>
    </row>
    <row r="18" spans="2:10" s="4" customFormat="1" ht="41" customHeight="1">
      <c r="B18" s="39" t="s">
        <v>19</v>
      </c>
      <c r="C18" s="89" t="s">
        <v>411</v>
      </c>
      <c r="D18" s="14"/>
      <c r="E18" s="40" t="s">
        <v>202</v>
      </c>
      <c r="F18" s="56">
        <v>0</v>
      </c>
      <c r="G18" s="41"/>
      <c r="H18" s="25"/>
      <c r="I18" s="25"/>
      <c r="J18" s="25"/>
    </row>
    <row r="19" spans="2:10" s="4" customFormat="1" ht="41" customHeight="1">
      <c r="B19" s="39" t="s">
        <v>21</v>
      </c>
      <c r="C19" s="89" t="s">
        <v>412</v>
      </c>
      <c r="D19" s="14"/>
      <c r="E19" s="40" t="s">
        <v>189</v>
      </c>
      <c r="F19" s="56">
        <v>0</v>
      </c>
      <c r="G19" s="41"/>
      <c r="H19" s="25"/>
      <c r="I19" s="25"/>
      <c r="J19" s="25"/>
    </row>
    <row r="20" spans="2:10" s="4" customFormat="1" ht="41" customHeight="1">
      <c r="B20" s="39" t="s">
        <v>23</v>
      </c>
      <c r="C20" s="89" t="s">
        <v>413</v>
      </c>
      <c r="D20" s="14"/>
      <c r="E20" s="40" t="s">
        <v>202</v>
      </c>
      <c r="F20" s="56">
        <v>0</v>
      </c>
      <c r="G20" s="41"/>
      <c r="H20" s="25"/>
      <c r="I20" s="25"/>
      <c r="J20" s="25"/>
    </row>
    <row r="21" spans="2:10" s="4" customFormat="1" ht="41" customHeight="1">
      <c r="B21" s="39" t="s">
        <v>25</v>
      </c>
      <c r="C21" s="89" t="s">
        <v>414</v>
      </c>
      <c r="D21" s="14"/>
      <c r="E21" s="40" t="s">
        <v>202</v>
      </c>
      <c r="F21" s="56">
        <v>0</v>
      </c>
      <c r="G21" s="41"/>
      <c r="H21" s="25"/>
      <c r="I21" s="25"/>
      <c r="J21" s="25"/>
    </row>
    <row r="22" spans="2:10" s="4" customFormat="1" ht="41" customHeight="1">
      <c r="B22" s="39" t="s">
        <v>27</v>
      </c>
      <c r="C22" s="89" t="s">
        <v>415</v>
      </c>
      <c r="D22" s="14"/>
      <c r="E22" s="40" t="s">
        <v>416</v>
      </c>
      <c r="F22" s="56">
        <v>0</v>
      </c>
      <c r="G22" s="41"/>
      <c r="H22" s="25"/>
      <c r="I22" s="25"/>
      <c r="J22" s="25"/>
    </row>
    <row r="23" spans="2:10" s="4" customFormat="1" ht="41" customHeight="1">
      <c r="B23" s="39" t="s">
        <v>30</v>
      </c>
      <c r="C23" s="89" t="s">
        <v>417</v>
      </c>
      <c r="D23" s="14"/>
      <c r="E23" s="40" t="s">
        <v>416</v>
      </c>
      <c r="F23" s="56">
        <v>0</v>
      </c>
      <c r="G23" s="41"/>
      <c r="H23" s="25"/>
      <c r="I23" s="25"/>
      <c r="J23" s="25"/>
    </row>
    <row r="24" spans="2:10" s="4" customFormat="1" ht="41" customHeight="1">
      <c r="B24" s="39" t="s">
        <v>32</v>
      </c>
      <c r="C24" s="89" t="s">
        <v>418</v>
      </c>
      <c r="D24" s="14"/>
      <c r="E24" s="40" t="s">
        <v>202</v>
      </c>
      <c r="F24" s="56">
        <v>0</v>
      </c>
      <c r="G24" s="41"/>
      <c r="H24" s="25"/>
      <c r="I24" s="25"/>
      <c r="J24" s="25"/>
    </row>
    <row r="25" spans="2:10" s="4" customFormat="1" ht="41" customHeight="1">
      <c r="B25" s="98" t="s">
        <v>419</v>
      </c>
      <c r="C25" s="99"/>
      <c r="D25" s="99"/>
      <c r="E25" s="116"/>
      <c r="F25" s="117"/>
      <c r="G25" s="58">
        <f>SUM(G19:G24)</f>
        <v>0</v>
      </c>
      <c r="H25" s="25"/>
      <c r="I25" s="25"/>
      <c r="J25" s="25"/>
    </row>
    <row r="26" spans="2:10" s="4" customFormat="1" ht="41" customHeight="1">
      <c r="B26" s="57"/>
      <c r="C26" s="29"/>
      <c r="D26" s="29"/>
      <c r="E26" s="112" t="s">
        <v>420</v>
      </c>
      <c r="F26" s="112"/>
      <c r="G26" s="59">
        <f>SUM(G20:G25)</f>
        <v>0</v>
      </c>
      <c r="H26" s="25"/>
      <c r="I26" s="25"/>
      <c r="J26" s="25"/>
    </row>
    <row r="27" spans="2:10" s="3" customFormat="1" ht="50.25" customHeight="1">
      <c r="B27" s="109" t="s">
        <v>438</v>
      </c>
      <c r="C27" s="109"/>
      <c r="D27" s="109"/>
      <c r="E27" s="109"/>
      <c r="F27" s="109"/>
      <c r="G27" s="109"/>
    </row>
    <row r="28" spans="2:10" ht="19">
      <c r="B28" s="110" t="s">
        <v>421</v>
      </c>
      <c r="C28" s="110"/>
      <c r="D28" s="110"/>
      <c r="E28" s="110"/>
      <c r="F28" s="110"/>
      <c r="G28" s="110"/>
    </row>
    <row r="29" spans="2:10" ht="19">
      <c r="B29" s="111" t="s">
        <v>422</v>
      </c>
      <c r="C29" s="111"/>
      <c r="D29" s="111"/>
      <c r="E29" s="111"/>
      <c r="F29" s="111"/>
      <c r="G29" s="111"/>
    </row>
    <row r="30" spans="2:10" ht="19">
      <c r="B30" s="108" t="s">
        <v>423</v>
      </c>
      <c r="C30" s="108"/>
      <c r="D30" s="108"/>
      <c r="E30" s="108"/>
      <c r="F30" s="108"/>
      <c r="G30" s="108"/>
    </row>
    <row r="31" spans="2:10" ht="19">
      <c r="B31" s="8"/>
      <c r="C31" s="8"/>
      <c r="D31" s="8"/>
      <c r="E31" s="9"/>
      <c r="F31" s="9"/>
      <c r="G31" s="79"/>
    </row>
    <row r="32" spans="2:10" ht="19">
      <c r="B32" s="8"/>
      <c r="C32" s="8"/>
      <c r="D32" s="8"/>
      <c r="E32" s="9"/>
      <c r="F32" s="9"/>
      <c r="G32" s="79"/>
    </row>
  </sheetData>
  <mergeCells count="8">
    <mergeCell ref="D10:G11"/>
    <mergeCell ref="B30:G30"/>
    <mergeCell ref="B14:G14"/>
    <mergeCell ref="B25:F25"/>
    <mergeCell ref="E26:F26"/>
    <mergeCell ref="B27:G27"/>
    <mergeCell ref="B28:G28"/>
    <mergeCell ref="B29:G29"/>
  </mergeCells>
  <pageMargins left="0" right="0" top="0" bottom="0" header="0" footer="0"/>
  <pageSetup scale="27" orientation="portrait" horizontalDpi="4294967292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3"/>
  <sheetViews>
    <sheetView topLeftCell="A13" workbookViewId="0">
      <selection activeCell="B24" sqref="B24"/>
    </sheetView>
  </sheetViews>
  <sheetFormatPr baseColWidth="10" defaultColWidth="11.453125" defaultRowHeight="14.5"/>
  <cols>
    <col min="1" max="1" width="9.453125" customWidth="1"/>
    <col min="2" max="2" width="59.90625" customWidth="1"/>
    <col min="3" max="3" width="18.54296875" customWidth="1"/>
    <col min="4" max="4" width="16.54296875" customWidth="1"/>
    <col min="5" max="5" width="14.08984375" customWidth="1"/>
    <col min="6" max="6" width="32.08984375" customWidth="1"/>
  </cols>
  <sheetData>
    <row r="2" spans="1:11" ht="18">
      <c r="A2" s="44" t="s">
        <v>424</v>
      </c>
      <c r="B2" s="13"/>
      <c r="C2" s="45"/>
      <c r="D2" s="45"/>
      <c r="E2" s="45"/>
      <c r="F2" s="46"/>
      <c r="G2" s="13"/>
      <c r="H2" s="13"/>
      <c r="I2" s="13"/>
      <c r="J2" s="13"/>
      <c r="K2" s="13"/>
    </row>
    <row r="3" spans="1:11" ht="18">
      <c r="A3" s="44" t="s">
        <v>1</v>
      </c>
      <c r="B3" s="13"/>
      <c r="C3" s="45"/>
      <c r="D3" s="45"/>
      <c r="E3" s="45"/>
      <c r="F3" s="46"/>
      <c r="G3" s="13"/>
      <c r="H3" s="13"/>
      <c r="I3" s="13"/>
      <c r="J3" s="13"/>
      <c r="K3" s="13"/>
    </row>
    <row r="4" spans="1:11" ht="18">
      <c r="A4" s="47" t="s">
        <v>436</v>
      </c>
      <c r="B4" s="13"/>
      <c r="C4" s="13"/>
      <c r="D4" s="42"/>
      <c r="E4" s="42"/>
      <c r="F4" s="43"/>
      <c r="G4" s="13"/>
      <c r="H4" s="13"/>
      <c r="I4" s="13"/>
      <c r="J4" s="13"/>
      <c r="K4" s="13"/>
    </row>
    <row r="5" spans="1:11" ht="18">
      <c r="A5" s="48" t="s">
        <v>2</v>
      </c>
      <c r="B5" s="13"/>
      <c r="C5" s="45"/>
      <c r="D5" s="45"/>
      <c r="E5" s="45"/>
      <c r="F5" s="46"/>
      <c r="G5" s="13"/>
      <c r="H5" s="13"/>
      <c r="I5" s="13"/>
      <c r="J5" s="13"/>
      <c r="K5" s="13"/>
    </row>
    <row r="6" spans="1:11" ht="18">
      <c r="A6" s="48"/>
      <c r="B6" s="13"/>
      <c r="C6" s="45"/>
      <c r="D6" s="45"/>
      <c r="E6" s="45"/>
      <c r="F6" s="46"/>
      <c r="G6" s="13"/>
      <c r="H6" s="13"/>
      <c r="I6" s="13"/>
      <c r="J6" s="13"/>
      <c r="K6" s="13"/>
    </row>
    <row r="7" spans="1:11" ht="18">
      <c r="A7" s="52" t="s">
        <v>3</v>
      </c>
      <c r="B7" s="53"/>
      <c r="C7" s="91"/>
      <c r="D7" s="91"/>
      <c r="E7" s="91"/>
      <c r="F7" s="91"/>
      <c r="G7" s="13"/>
      <c r="H7" s="13"/>
      <c r="I7" s="13"/>
      <c r="J7" s="13"/>
      <c r="K7" s="13"/>
    </row>
    <row r="8" spans="1:11" ht="18">
      <c r="A8" s="49" t="s">
        <v>4</v>
      </c>
      <c r="B8" s="16"/>
      <c r="C8" s="91"/>
      <c r="D8" s="91"/>
      <c r="E8" s="91"/>
      <c r="F8" s="91"/>
      <c r="G8" s="13"/>
      <c r="H8" s="13"/>
      <c r="I8" s="13"/>
      <c r="J8" s="13"/>
      <c r="K8" s="13"/>
    </row>
    <row r="11" spans="1:11" ht="15" thickBot="1"/>
    <row r="12" spans="1:11" ht="81.900000000000006" customHeight="1">
      <c r="A12" s="61" t="s">
        <v>5</v>
      </c>
      <c r="B12" s="62" t="s">
        <v>6</v>
      </c>
      <c r="C12" s="63" t="s">
        <v>425</v>
      </c>
      <c r="D12" s="63" t="s">
        <v>426</v>
      </c>
      <c r="E12" s="64" t="s">
        <v>427</v>
      </c>
      <c r="F12" s="65" t="s">
        <v>428</v>
      </c>
    </row>
    <row r="13" spans="1:11">
      <c r="A13" s="66">
        <v>1</v>
      </c>
      <c r="B13" s="67" t="s">
        <v>429</v>
      </c>
      <c r="C13" s="68" t="s">
        <v>246</v>
      </c>
      <c r="D13" s="69">
        <v>105</v>
      </c>
      <c r="E13" s="70">
        <v>0</v>
      </c>
      <c r="F13" s="71">
        <f>D13*E13</f>
        <v>0</v>
      </c>
    </row>
    <row r="14" spans="1:11">
      <c r="A14" s="66">
        <v>2</v>
      </c>
      <c r="B14" s="67" t="s">
        <v>430</v>
      </c>
      <c r="C14" s="68" t="s">
        <v>246</v>
      </c>
      <c r="D14" s="69">
        <v>105</v>
      </c>
      <c r="E14" s="70">
        <v>0</v>
      </c>
      <c r="F14" s="71">
        <f>D14*E14</f>
        <v>0</v>
      </c>
    </row>
    <row r="15" spans="1:11">
      <c r="A15" s="66">
        <v>3</v>
      </c>
      <c r="B15" s="67" t="s">
        <v>431</v>
      </c>
      <c r="C15" s="68" t="s">
        <v>246</v>
      </c>
      <c r="D15" s="69">
        <v>105</v>
      </c>
      <c r="E15" s="70">
        <v>0</v>
      </c>
      <c r="F15" s="71">
        <f>D15*E15</f>
        <v>0</v>
      </c>
    </row>
    <row r="16" spans="1:11" ht="15" thickBot="1">
      <c r="A16" s="72">
        <v>4</v>
      </c>
      <c r="B16" s="73" t="s">
        <v>432</v>
      </c>
      <c r="C16" s="74" t="s">
        <v>246</v>
      </c>
      <c r="D16" s="69">
        <v>12</v>
      </c>
      <c r="E16" s="70">
        <v>0</v>
      </c>
      <c r="F16" s="75">
        <f>D16*E16</f>
        <v>0</v>
      </c>
    </row>
    <row r="17" spans="1:7" ht="28" thickBot="1">
      <c r="A17" s="60"/>
      <c r="B17" s="60"/>
      <c r="C17" s="60"/>
      <c r="D17" s="122" t="s">
        <v>433</v>
      </c>
      <c r="E17" s="123"/>
      <c r="F17" s="59">
        <f>SUM(F11:F16)</f>
        <v>0</v>
      </c>
    </row>
    <row r="18" spans="1:7">
      <c r="A18" s="124"/>
      <c r="B18" s="124"/>
      <c r="C18" s="124"/>
      <c r="D18" s="124"/>
      <c r="E18" s="124"/>
      <c r="F18" s="124"/>
    </row>
    <row r="20" spans="1:7" ht="19">
      <c r="B20" s="118" t="s">
        <v>437</v>
      </c>
      <c r="C20" s="118"/>
      <c r="D20" s="118"/>
      <c r="E20" s="118"/>
      <c r="F20" s="118"/>
      <c r="G20" s="118"/>
    </row>
    <row r="21" spans="1:7" ht="18">
      <c r="B21" s="119" t="s">
        <v>421</v>
      </c>
      <c r="C21" s="119"/>
      <c r="D21" s="119"/>
      <c r="E21" s="119"/>
      <c r="F21" s="119"/>
      <c r="G21" s="119"/>
    </row>
    <row r="22" spans="1:7" ht="18">
      <c r="B22" s="120" t="s">
        <v>422</v>
      </c>
      <c r="C22" s="120"/>
      <c r="D22" s="120"/>
      <c r="E22" s="120"/>
      <c r="F22" s="120"/>
      <c r="G22" s="120"/>
    </row>
    <row r="23" spans="1:7" ht="17.5">
      <c r="B23" s="121" t="s">
        <v>423</v>
      </c>
      <c r="C23" s="121"/>
      <c r="D23" s="121"/>
      <c r="E23" s="121"/>
      <c r="F23" s="121"/>
      <c r="G23" s="121"/>
    </row>
  </sheetData>
  <mergeCells count="7">
    <mergeCell ref="C7:F8"/>
    <mergeCell ref="B20:G20"/>
    <mergeCell ref="B21:G21"/>
    <mergeCell ref="B22:G22"/>
    <mergeCell ref="B23:G23"/>
    <mergeCell ref="D17:E17"/>
    <mergeCell ref="A18:F18"/>
  </mergeCells>
  <pageMargins left="0.7" right="0.7" top="0.75" bottom="0.75" header="0.3" footer="0.3"/>
  <pageSetup paperSize="9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8E9A204CFC2C24D96033AB0E41AE444" ma:contentTypeVersion="33" ma:contentTypeDescription="Ein neues Dokument erstellen." ma:contentTypeScope="" ma:versionID="897c33f60070544f5fbc3cd6a08c3c16">
  <xsd:schema xmlns:xsd="http://www.w3.org/2001/XMLSchema" xmlns:xs="http://www.w3.org/2001/XMLSchema" xmlns:p="http://schemas.microsoft.com/office/2006/metadata/properties" xmlns:ns2="0a2adfe5-93f7-48e1-9484-d023ef9b3647" xmlns:ns3="093b828f-c4ca-4c59-9926-35b00eb75953" targetNamespace="http://schemas.microsoft.com/office/2006/metadata/properties" ma:root="true" ma:fieldsID="2136cbe8021383aaa7c52b86ad5765ba" ns2:_="" ns3:_="">
    <xsd:import namespace="0a2adfe5-93f7-48e1-9484-d023ef9b3647"/>
    <xsd:import namespace="093b828f-c4ca-4c59-9926-35b00eb75953"/>
    <xsd:element name="properties">
      <xsd:complexType>
        <xsd:sequence>
          <xsd:element name="documentManagement">
            <xsd:complexType>
              <xsd:all>
                <xsd:element ref="ns2:e8e966b4b0294584bc8d112a8715705b" minOccurs="0"/>
                <xsd:element ref="ns2:jb12cf71606f4cdca2ca4d8ff33ecb04" minOccurs="0"/>
                <xsd:element ref="ns2:n46d6ccbd43a4b7faf5724e495119d9a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2:Bereich" minOccurs="0"/>
                <xsd:element ref="ns2:MediaLengthInSeconds" minOccurs="0"/>
                <xsd:element ref="ns2:_Flow_SignoffStatus" minOccurs="0"/>
                <xsd:element ref="ns2:MediaServiceLocation" minOccurs="0"/>
                <xsd:element ref="ns2:MediaServiceObjectDetectorVersions" minOccurs="0"/>
                <xsd:element ref="ns2:Budget" minOccurs="0"/>
                <xsd:element ref="ns2:MediaServiceSearchProperties" minOccurs="0"/>
                <xsd:element ref="ns2:MediaServiceBillingMetadata" minOccurs="0"/>
                <xsd:element ref="ns2:Original_x002d_Erstellt" minOccurs="0"/>
                <xsd:element ref="ns3:PrimeClassificationStatus" minOccurs="0"/>
                <xsd:element ref="ns3:PrimeClassificationStatusDetails" minOccurs="0"/>
                <xsd:element ref="ns3:PrimeLastClassified" minOccurs="0"/>
                <xsd:element ref="ns3:PrimeCorrectedByUser" minOccurs="0"/>
                <xsd:element ref="ns3:PrimeAutofillMe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2adfe5-93f7-48e1-9484-d023ef9b3647" elementFormDefault="qualified">
    <xsd:import namespace="http://schemas.microsoft.com/office/2006/documentManagement/types"/>
    <xsd:import namespace="http://schemas.microsoft.com/office/infopath/2007/PartnerControls"/>
    <xsd:element name="e8e966b4b0294584bc8d112a8715705b" ma:index="8" nillable="true" ma:displayName="Projektstandort_0" ma:hidden="true" ma:internalName="e8e966b4b0294584bc8d112a8715705b">
      <xsd:simpleType>
        <xsd:restriction base="dms:Note"/>
      </xsd:simpleType>
    </xsd:element>
    <xsd:element name="jb12cf71606f4cdca2ca4d8ff33ecb04" ma:index="9" nillable="true" ma:displayName="Finanzgeber_0" ma:hidden="true" ma:internalName="jb12cf71606f4cdca2ca4d8ff33ecb04">
      <xsd:simpleType>
        <xsd:restriction base="dms:Note"/>
      </xsd:simpleType>
    </xsd:element>
    <xsd:element name="n46d6ccbd43a4b7faf5724e495119d9a" ma:index="10" nillable="true" ma:displayName="Fachbereich_0" ma:hidden="true" ma:internalName="n46d6ccbd43a4b7faf5724e495119d9a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2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Bildmarkierungen" ma:readOnly="false" ma:fieldId="{5cf76f15-5ced-4ddc-b409-7134ff3c332f}" ma:taxonomyMulti="true" ma:sspId="ea2cda4b-d384-47cd-a4c8-4dce1aaa2d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Bereich" ma:index="25" nillable="true" ma:displayName="Bereich" ma:format="Dropdown" ma:internalName="Bereich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EZ"/>
                    <xsd:enumeration value="HuHi"/>
                    <xsd:enumeration value="Pha FB"/>
                    <xsd:enumeration value="EM"/>
                    <xsd:enumeration value="ÜH"/>
                  </xsd:restriction>
                </xsd:simpleType>
              </xsd:element>
            </xsd:sequence>
          </xsd:extension>
        </xsd:complexContent>
      </xsd:complex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_Flow_SignoffStatus" ma:index="27" nillable="true" ma:displayName="Status Unterschrift" ma:internalName="Status_x0020_Unterschrift">
      <xsd:simpleType>
        <xsd:restriction base="dms:Text"/>
      </xsd:simpleType>
    </xsd:element>
    <xsd:element name="MediaServiceLocation" ma:index="2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Budget" ma:index="30" nillable="true" ma:displayName="Budget" ma:format="123.456,00 € (Deutschland)" ma:LCID="1031" ma:internalName="Budget">
      <xsd:simpleType>
        <xsd:restriction base="dms:Currency"/>
      </xsd:simpleType>
    </xsd:element>
    <xsd:element name="MediaServiceSearchProperties" ma:index="3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2" nillable="true" ma:displayName="MediaServiceBillingMetadata" ma:hidden="true" ma:internalName="MediaServiceBillingMetadata" ma:readOnly="true">
      <xsd:simpleType>
        <xsd:restriction base="dms:Note"/>
      </xsd:simpleType>
    </xsd:element>
    <xsd:element name="Original_x002d_Erstellt" ma:index="33" nillable="true" ma:displayName="Original-Erstellt" ma:format="DateOnly" ma:internalName="Original_x002d_Erstellt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3b828f-c4ca-4c59-9926-35b00eb75953" elementFormDefault="qualified">
    <xsd:import namespace="http://schemas.microsoft.com/office/2006/documentManagement/types"/>
    <xsd:import namespace="http://schemas.microsoft.com/office/infopath/2007/PartnerControls"/>
    <xsd:element name="TaxCatchAll" ma:index="11" nillable="true" ma:displayName="Taxonomy Catch All Column" ma:hidden="true" ma:list="{aef32946-5489-4c25-b758-273748c75024}" ma:internalName="TaxCatchAll" ma:showField="CatchAllData" ma:web="093b828f-c4ca-4c59-9926-35b00eb759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PrimeClassificationStatus" ma:index="34" nillable="true" ma:displayName="Verarbeitungsstatus" ma:internalName="PrimeClassificationStatus">
      <xsd:simpleType>
        <xsd:restriction base="dms:Text"/>
      </xsd:simpleType>
    </xsd:element>
    <xsd:element name="PrimeClassificationStatusDetails" ma:index="35" nillable="true" ma:displayName="Verarbeitungsdetails" ma:internalName="PrimeClassificationStatusDetails">
      <xsd:simpleType>
        <xsd:restriction base="dms:Note">
          <xsd:maxLength value="255"/>
        </xsd:restriction>
      </xsd:simpleType>
    </xsd:element>
    <xsd:element name="PrimeLastClassified" ma:index="36" nillable="true" ma:displayName="Verarbeitet" ma:internalName="PrimeLastClassified">
      <xsd:simpleType>
        <xsd:restriction base="dms:DateTime"/>
      </xsd:simpleType>
    </xsd:element>
    <xsd:element name="PrimeCorrectedByUser" ma:index="37" nillable="true" ma:displayName="Korrigiert" ma:internalName="PrimeCorrectedByUser">
      <xsd:simpleType>
        <xsd:restriction base="dms:Boolean"/>
      </xsd:simpleType>
    </xsd:element>
    <xsd:element name="PrimeAutofillMeta" ma:index="38" nillable="true" ma:displayName="Autofill Meta" ma:hidden="true" ma:internalName="PrimeAutofillMeta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a2adfe5-93f7-48e1-9484-d023ef9b3647">
      <Terms xmlns="http://schemas.microsoft.com/office/infopath/2007/PartnerControls"/>
    </lcf76f155ced4ddcb4097134ff3c332f>
    <TaxCatchAll xmlns="093b828f-c4ca-4c59-9926-35b00eb75953" xsi:nil="true"/>
    <Bereich xmlns="0a2adfe5-93f7-48e1-9484-d023ef9b3647" xsi:nil="true"/>
    <n46d6ccbd43a4b7faf5724e495119d9a xmlns="0a2adfe5-93f7-48e1-9484-d023ef9b3647" xsi:nil="true"/>
    <Original_x002d_Erstellt xmlns="0a2adfe5-93f7-48e1-9484-d023ef9b3647" xsi:nil="true"/>
    <PrimeAutofillMeta xmlns="093b828f-c4ca-4c59-9926-35b00eb75953" xsi:nil="true"/>
    <PrimeCorrectedByUser xmlns="093b828f-c4ca-4c59-9926-35b00eb75953" xsi:nil="true"/>
    <e8e966b4b0294584bc8d112a8715705b xmlns="0a2adfe5-93f7-48e1-9484-d023ef9b3647" xsi:nil="true"/>
    <_Flow_SignoffStatus xmlns="0a2adfe5-93f7-48e1-9484-d023ef9b3647" xsi:nil="true"/>
    <PrimeClassificationStatus xmlns="093b828f-c4ca-4c59-9926-35b00eb75953" xsi:nil="true"/>
    <PrimeClassificationStatusDetails xmlns="093b828f-c4ca-4c59-9926-35b00eb75953" xsi:nil="true"/>
    <PrimeLastClassified xmlns="093b828f-c4ca-4c59-9926-35b00eb75953" xsi:nil="true"/>
    <jb12cf71606f4cdca2ca4d8ff33ecb04 xmlns="0a2adfe5-93f7-48e1-9484-d023ef9b3647" xsi:nil="true"/>
    <Budget xmlns="0a2adfe5-93f7-48e1-9484-d023ef9b3647" xsi:nil="true"/>
    <SharedWithUsers xmlns="093b828f-c4ca-4c59-9926-35b00eb75953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4922E47B-CEFA-4901-A075-A5B13BBD14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2adfe5-93f7-48e1-9484-d023ef9b3647"/>
    <ds:schemaRef ds:uri="093b828f-c4ca-4c59-9926-35b00eb759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64E7CF2-A16C-4F9D-B92E-5EDEA5319A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A4C164-6FCA-49E6-8142-27E70AB700EF}">
  <ds:schemaRefs>
    <ds:schemaRef ds:uri="http://purl.org/dc/terms/"/>
    <ds:schemaRef ds:uri="http://schemas.microsoft.com/office/2006/documentManagement/types"/>
    <ds:schemaRef ds:uri="http://purl.org/dc/dcmitype/"/>
    <ds:schemaRef ds:uri="http://schemas.microsoft.com/office/2006/metadata/properties"/>
    <ds:schemaRef ds:uri="0a2adfe5-93f7-48e1-9484-d023ef9b3647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093b828f-c4ca-4c59-9926-35b00eb75953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2</vt:i4>
      </vt:variant>
    </vt:vector>
  </HeadingPairs>
  <TitlesOfParts>
    <vt:vector size="5" baseType="lpstr">
      <vt:lpstr>LOT 1</vt:lpstr>
      <vt:lpstr>LOT 2</vt:lpstr>
      <vt:lpstr>LOT 3</vt:lpstr>
      <vt:lpstr>'LOT 1'!Zone_d_impression</vt:lpstr>
      <vt:lpstr>'LOT 2'!Zone_d_impression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HP</dc:creator>
  <cp:keywords/>
  <dc:description/>
  <cp:lastModifiedBy>USER</cp:lastModifiedBy>
  <cp:revision/>
  <dcterms:created xsi:type="dcterms:W3CDTF">2026-05-07T13:22:52Z</dcterms:created>
  <dcterms:modified xsi:type="dcterms:W3CDTF">2026-10-05T15:32:46Z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0x01010078E9A204CFC2C24D96033AB0E41AE444</vt:lpwstr>
  </property>
  <property fmtid="{D5CDD505-2E9C-101B-9397-08002B2CF9AE}" pid="3" name="Projektstandort">
    <vt:lpwstr/>
  </property>
  <property fmtid="{D5CDD505-2E9C-101B-9397-08002B2CF9AE}" pid="4" name="MediaServiceImageTags">
    <vt:lpwstr/>
  </property>
  <property fmtid="{D5CDD505-2E9C-101B-9397-08002B2CF9AE}" pid="5" name="Finanzgeber">
    <vt:lpwstr/>
  </property>
  <property fmtid="{D5CDD505-2E9C-101B-9397-08002B2CF9AE}" pid="6" name="Fachbereich">
    <vt:lpwstr/>
  </property>
  <property fmtid="{D5CDD505-2E9C-101B-9397-08002B2CF9AE}" pid="7" name="xd_ProgID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xd_Signature">
    <vt:bool>false</vt:bool>
  </property>
  <property fmtid="{D5CDD505-2E9C-101B-9397-08002B2CF9AE}" pid="12" name="TriggerFlowInfo">
    <vt:lpwstr/>
  </property>
</Properties>
</file>